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2024-2025/Post Collection Processing/Posted Documents to Web/District/"/>
    </mc:Choice>
  </mc:AlternateContent>
  <xr:revisionPtr revIDLastSave="118" documentId="13_ncr:1_{9708311B-C1AC-4BAF-8FDA-DD84012A85F3}" xr6:coauthVersionLast="47" xr6:coauthVersionMax="47" xr10:uidLastSave="{18DF46DD-AF44-45BF-A4EE-1A9EF77C67D4}"/>
  <bookViews>
    <workbookView xWindow="-120" yWindow="-120" windowWidth="29040" windowHeight="15720" xr2:uid="{00000000-000D-0000-FFFF-FFFF00000000}"/>
  </bookViews>
  <sheets>
    <sheet name="Data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" l="1"/>
  <c r="F4" i="3" s="1"/>
  <c r="C19" i="3"/>
  <c r="D19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 l="1"/>
  <c r="F19" i="3" s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</calcChain>
</file>

<file path=xl/sharedStrings.xml><?xml version="1.0" encoding="utf-8"?>
<sst xmlns="http://schemas.openxmlformats.org/spreadsheetml/2006/main" count="40" uniqueCount="40">
  <si>
    <t>0010</t>
  </si>
  <si>
    <t>0020</t>
  </si>
  <si>
    <t>0030</t>
  </si>
  <si>
    <t>0040</t>
  </si>
  <si>
    <t>0070</t>
  </si>
  <si>
    <t>0120</t>
  </si>
  <si>
    <t>0123</t>
  </si>
  <si>
    <t>0130</t>
  </si>
  <si>
    <t>0140</t>
  </si>
  <si>
    <t>0180</t>
  </si>
  <si>
    <t>0470</t>
  </si>
  <si>
    <t>0480</t>
  </si>
  <si>
    <t>0880</t>
  </si>
  <si>
    <t>0900</t>
  </si>
  <si>
    <t>1420</t>
  </si>
  <si>
    <t>Colorado Department of Education</t>
  </si>
  <si>
    <t>Mapleton 1</t>
  </si>
  <si>
    <t>Adams 12 Five Star Schools</t>
  </si>
  <si>
    <t>Adams County 14</t>
  </si>
  <si>
    <t>School District 27J</t>
  </si>
  <si>
    <t>Westminster Public Schools</t>
  </si>
  <si>
    <t>Englewood 1</t>
  </si>
  <si>
    <t>Sheridan 2</t>
  </si>
  <si>
    <t>Cherry Creek 5</t>
  </si>
  <si>
    <t>Littleton 6</t>
  </si>
  <si>
    <t>Adams-Arapahoe 28J</t>
  </si>
  <si>
    <t>St Vrain Valley RE1J</t>
  </si>
  <si>
    <t>Boulder Valley Re 2</t>
  </si>
  <si>
    <t>Denver County 1</t>
  </si>
  <si>
    <t>Douglas County Re 1</t>
  </si>
  <si>
    <t>Jefferson County R-1</t>
  </si>
  <si>
    <t>Total Denver Metro Area</t>
  </si>
  <si>
    <t>Organization Code</t>
  </si>
  <si>
    <t>Organization Name</t>
  </si>
  <si>
    <t>Denver Metro Area Student Enrollment Comparison 2014-2015 to 2024-2025</t>
  </si>
  <si>
    <t>Fall 2024 PK-12 Pupil Membership</t>
  </si>
  <si>
    <t>Fall 2014 PK-12 Pupil Membership</t>
  </si>
  <si>
    <t>Count Change From 2014 To 2024</t>
  </si>
  <si>
    <t>Percent Change From 2014 To 2024</t>
  </si>
  <si>
    <t>*Excludes detention center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</si>
</sst>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20">
    <xf numFmtId="0" fontId="0" fillId="0" borderId="0" xfId="0"/>
    <xf numFmtId="49" fontId="9" fillId="0" borderId="0" xfId="0" applyNumberFormat="1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/>
    <xf numFmtId="49" fontId="13" fillId="0" borderId="0" xfId="0" applyNumberFormat="1" applyFont="1" applyAlignment="1">
      <alignment vertical="center"/>
    </xf>
    <xf numFmtId="0" fontId="13" fillId="0" borderId="0" xfId="0" applyFont="1"/>
    <xf numFmtId="0" fontId="14" fillId="0" borderId="3" xfId="0" applyFont="1" applyBorder="1" applyAlignment="1">
      <alignment horizontal="center" wrapText="1"/>
    </xf>
    <xf numFmtId="3" fontId="14" fillId="0" borderId="3" xfId="0" applyNumberFormat="1" applyFont="1" applyBorder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49" fontId="1" fillId="0" borderId="2" xfId="7" applyNumberFormat="1" applyFont="1" applyBorder="1"/>
    <xf numFmtId="3" fontId="10" fillId="0" borderId="2" xfId="0" applyNumberFormat="1" applyFont="1" applyBorder="1"/>
    <xf numFmtId="164" fontId="10" fillId="0" borderId="1" xfId="0" applyNumberFormat="1" applyFont="1" applyBorder="1"/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3" fontId="14" fillId="0" borderId="7" xfId="0" applyNumberFormat="1" applyFont="1" applyBorder="1"/>
    <xf numFmtId="10" fontId="14" fillId="0" borderId="8" xfId="0" applyNumberFormat="1" applyFont="1" applyBorder="1"/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70E8BEE0-A7B4-4094-B2C9-C1A390A8F138}"/>
    <cellStyle name="Normal 7" xfId="6" xr:uid="{43AE5E53-AF49-4012-AAFE-4E5005997FE1}"/>
    <cellStyle name="Normal 8" xfId="7" xr:uid="{D96907DF-C692-48DD-824C-380FF8D5F04D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FF"/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5C4008-EA92-431C-AC50-703A358CBA84}" name="Denver_Metro_Enrollment_Comparison" displayName="Denver_Metro_Enrollment_Comparison" ref="A3:F19" totalsRowShown="0" headerRowDxfId="10" dataDxfId="8" headerRowBorderDxfId="9" tableBorderDxfId="7" totalsRowBorderDxfId="6">
  <autoFilter ref="A3:F19" xr:uid="{F85C4008-EA92-431C-AC50-703A358CBA8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3" xr3:uid="{22D92373-A8CF-48AA-9A5F-4AA66B631401}" name="Organization Code" dataDxfId="5" dataCellStyle="Normal 8"/>
    <tableColumn id="4" xr3:uid="{CAFF9D18-51DA-4F9A-BD8E-0C98DE8EEE24}" name="Organization Name" dataDxfId="4" dataCellStyle="Normal 8"/>
    <tableColumn id="5" xr3:uid="{407588FD-1C0F-4BCD-B52B-E89860B35679}" name="Fall 2014 PK-12 Pupil Membership" dataDxfId="3"/>
    <tableColumn id="6" xr3:uid="{D278B3B1-6506-4843-AD0B-6429A93DFCA4}" name="Fall 2024 PK-12 Pupil Membership" dataDxfId="2"/>
    <tableColumn id="7" xr3:uid="{6EB35215-970F-4E95-8C91-7F68071B7B68}" name="Count Change From 2014 To 2024" dataDxfId="1"/>
    <tableColumn id="8" xr3:uid="{00D2562B-0ABC-4103-9678-8F3A84B5B635}" name="Percent Change From 2014 To 2024" dataDxfId="0">
      <calculatedColumnFormula>E4/C4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C9" sqref="C9"/>
    </sheetView>
  </sheetViews>
  <sheetFormatPr defaultColWidth="8.7109375" defaultRowHeight="12.75" x14ac:dyDescent="0.2"/>
  <cols>
    <col min="1" max="1" width="27" style="5" customWidth="1"/>
    <col min="2" max="2" width="29.42578125" style="5" customWidth="1"/>
    <col min="3" max="3" width="18.7109375" style="6" customWidth="1"/>
    <col min="4" max="4" width="31.140625" style="5" bestFit="1" customWidth="1"/>
    <col min="5" max="6" width="32" style="7" customWidth="1"/>
    <col min="7" max="7" width="30.85546875" style="7" customWidth="1"/>
    <col min="8" max="8" width="32.28515625" style="5" customWidth="1"/>
    <col min="9" max="16384" width="8.7109375" style="5"/>
  </cols>
  <sheetData>
    <row r="1" spans="1:6" s="2" customFormat="1" ht="21" x14ac:dyDescent="0.25">
      <c r="A1" s="8" t="s">
        <v>15</v>
      </c>
      <c r="B1" s="1"/>
      <c r="C1" s="1"/>
      <c r="D1" s="1"/>
      <c r="E1" s="1"/>
      <c r="F1" s="1"/>
    </row>
    <row r="2" spans="1:6" s="3" customFormat="1" ht="21.75" customHeight="1" x14ac:dyDescent="0.35">
      <c r="A2" s="9" t="s">
        <v>34</v>
      </c>
    </row>
    <row r="3" spans="1:6" s="4" customFormat="1" ht="30" x14ac:dyDescent="0.25">
      <c r="A3" s="10" t="s">
        <v>32</v>
      </c>
      <c r="B3" s="10" t="s">
        <v>33</v>
      </c>
      <c r="C3" s="11" t="s">
        <v>36</v>
      </c>
      <c r="D3" s="11" t="s">
        <v>35</v>
      </c>
      <c r="E3" s="11" t="s">
        <v>37</v>
      </c>
      <c r="F3" s="12" t="s">
        <v>38</v>
      </c>
    </row>
    <row r="4" spans="1:6" ht="15" x14ac:dyDescent="0.25">
      <c r="A4" s="13" t="s">
        <v>0</v>
      </c>
      <c r="B4" s="13" t="s">
        <v>16</v>
      </c>
      <c r="C4" s="14">
        <v>8670</v>
      </c>
      <c r="D4" s="14">
        <v>7095</v>
      </c>
      <c r="E4" s="14">
        <f>D4-C4</f>
        <v>-1575</v>
      </c>
      <c r="F4" s="15">
        <f>E4/C4</f>
        <v>-0.18166089965397925</v>
      </c>
    </row>
    <row r="5" spans="1:6" ht="15" x14ac:dyDescent="0.25">
      <c r="A5" s="13" t="s">
        <v>1</v>
      </c>
      <c r="B5" s="13" t="s">
        <v>17</v>
      </c>
      <c r="C5" s="14">
        <v>38701</v>
      </c>
      <c r="D5" s="14">
        <v>34466</v>
      </c>
      <c r="E5" s="14">
        <f t="shared" ref="E5:E18" si="0">D5-C5</f>
        <v>-4235</v>
      </c>
      <c r="F5" s="15">
        <f t="shared" ref="F5:F18" si="1">E5/C5</f>
        <v>-0.10942869693289579</v>
      </c>
    </row>
    <row r="6" spans="1:6" ht="15" x14ac:dyDescent="0.25">
      <c r="A6" s="13" t="s">
        <v>2</v>
      </c>
      <c r="B6" s="13" t="s">
        <v>18</v>
      </c>
      <c r="C6" s="14">
        <v>7584</v>
      </c>
      <c r="D6" s="14">
        <v>5221</v>
      </c>
      <c r="E6" s="14">
        <f t="shared" si="0"/>
        <v>-2363</v>
      </c>
      <c r="F6" s="15">
        <f t="shared" si="1"/>
        <v>-0.31157700421940926</v>
      </c>
    </row>
    <row r="7" spans="1:6" ht="15" x14ac:dyDescent="0.25">
      <c r="A7" s="13" t="s">
        <v>3</v>
      </c>
      <c r="B7" s="13" t="s">
        <v>19</v>
      </c>
      <c r="C7" s="14">
        <v>17103</v>
      </c>
      <c r="D7" s="14">
        <v>24014</v>
      </c>
      <c r="E7" s="14">
        <f t="shared" si="0"/>
        <v>6911</v>
      </c>
      <c r="F7" s="15">
        <f t="shared" si="1"/>
        <v>0.4040811553528621</v>
      </c>
    </row>
    <row r="8" spans="1:6" ht="15" x14ac:dyDescent="0.25">
      <c r="A8" s="13" t="s">
        <v>4</v>
      </c>
      <c r="B8" s="13" t="s">
        <v>20</v>
      </c>
      <c r="C8" s="14">
        <v>10161</v>
      </c>
      <c r="D8" s="14">
        <v>7724</v>
      </c>
      <c r="E8" s="14">
        <f t="shared" si="0"/>
        <v>-2437</v>
      </c>
      <c r="F8" s="15">
        <f t="shared" si="1"/>
        <v>-0.23983859856313355</v>
      </c>
    </row>
    <row r="9" spans="1:6" ht="15" x14ac:dyDescent="0.25">
      <c r="A9" s="13" t="s">
        <v>5</v>
      </c>
      <c r="B9" s="13" t="s">
        <v>21</v>
      </c>
      <c r="C9" s="14">
        <v>2866</v>
      </c>
      <c r="D9" s="14">
        <v>2406</v>
      </c>
      <c r="E9" s="14">
        <f t="shared" si="0"/>
        <v>-460</v>
      </c>
      <c r="F9" s="15">
        <f t="shared" si="1"/>
        <v>-0.16050244242847173</v>
      </c>
    </row>
    <row r="10" spans="1:6" ht="15" x14ac:dyDescent="0.25">
      <c r="A10" s="13" t="s">
        <v>6</v>
      </c>
      <c r="B10" s="13" t="s">
        <v>22</v>
      </c>
      <c r="C10" s="14">
        <v>1536</v>
      </c>
      <c r="D10" s="14">
        <v>1018</v>
      </c>
      <c r="E10" s="14">
        <f t="shared" si="0"/>
        <v>-518</v>
      </c>
      <c r="F10" s="15">
        <f t="shared" si="1"/>
        <v>-0.33723958333333331</v>
      </c>
    </row>
    <row r="11" spans="1:6" ht="15" x14ac:dyDescent="0.25">
      <c r="A11" s="13" t="s">
        <v>7</v>
      </c>
      <c r="B11" s="13" t="s">
        <v>23</v>
      </c>
      <c r="C11" s="14">
        <v>54499</v>
      </c>
      <c r="D11" s="14">
        <v>52672</v>
      </c>
      <c r="E11" s="14">
        <f t="shared" si="0"/>
        <v>-1827</v>
      </c>
      <c r="F11" s="15">
        <f t="shared" si="1"/>
        <v>-3.3523550890842031E-2</v>
      </c>
    </row>
    <row r="12" spans="1:6" ht="15" x14ac:dyDescent="0.25">
      <c r="A12" s="13" t="s">
        <v>8</v>
      </c>
      <c r="B12" s="13" t="s">
        <v>24</v>
      </c>
      <c r="C12" s="14">
        <v>15691</v>
      </c>
      <c r="D12" s="14">
        <v>13110</v>
      </c>
      <c r="E12" s="14">
        <f t="shared" si="0"/>
        <v>-2581</v>
      </c>
      <c r="F12" s="15">
        <f t="shared" si="1"/>
        <v>-0.16448919762921421</v>
      </c>
    </row>
    <row r="13" spans="1:6" ht="15" x14ac:dyDescent="0.25">
      <c r="A13" s="13" t="s">
        <v>9</v>
      </c>
      <c r="B13" s="13" t="s">
        <v>25</v>
      </c>
      <c r="C13" s="14">
        <v>41729</v>
      </c>
      <c r="D13" s="14">
        <v>39813</v>
      </c>
      <c r="E13" s="14">
        <f t="shared" si="0"/>
        <v>-1916</v>
      </c>
      <c r="F13" s="15">
        <f t="shared" si="1"/>
        <v>-4.5915310695199982E-2</v>
      </c>
    </row>
    <row r="14" spans="1:6" ht="15" x14ac:dyDescent="0.25">
      <c r="A14" s="13" t="s">
        <v>10</v>
      </c>
      <c r="B14" s="13" t="s">
        <v>26</v>
      </c>
      <c r="C14" s="14">
        <v>31076</v>
      </c>
      <c r="D14" s="14">
        <v>32414</v>
      </c>
      <c r="E14" s="14">
        <f t="shared" si="0"/>
        <v>1338</v>
      </c>
      <c r="F14" s="15">
        <f t="shared" si="1"/>
        <v>4.3055734328742441E-2</v>
      </c>
    </row>
    <row r="15" spans="1:6" ht="15" x14ac:dyDescent="0.25">
      <c r="A15" s="13" t="s">
        <v>11</v>
      </c>
      <c r="B15" s="13" t="s">
        <v>27</v>
      </c>
      <c r="C15" s="14">
        <v>30908</v>
      </c>
      <c r="D15" s="14">
        <v>27991</v>
      </c>
      <c r="E15" s="14">
        <f t="shared" si="0"/>
        <v>-2917</v>
      </c>
      <c r="F15" s="15">
        <f t="shared" si="1"/>
        <v>-9.4376860359777409E-2</v>
      </c>
    </row>
    <row r="16" spans="1:6" ht="15" x14ac:dyDescent="0.25">
      <c r="A16" s="13" t="s">
        <v>12</v>
      </c>
      <c r="B16" s="13" t="s">
        <v>28</v>
      </c>
      <c r="C16" s="14">
        <v>88839</v>
      </c>
      <c r="D16" s="14">
        <v>90450</v>
      </c>
      <c r="E16" s="14">
        <f t="shared" si="0"/>
        <v>1611</v>
      </c>
      <c r="F16" s="15">
        <f t="shared" si="1"/>
        <v>1.8133927666903048E-2</v>
      </c>
    </row>
    <row r="17" spans="1:6" ht="15" x14ac:dyDescent="0.25">
      <c r="A17" s="13" t="s">
        <v>13</v>
      </c>
      <c r="B17" s="13" t="s">
        <v>29</v>
      </c>
      <c r="C17" s="14">
        <v>66702</v>
      </c>
      <c r="D17" s="14">
        <v>61851</v>
      </c>
      <c r="E17" s="14">
        <f t="shared" si="0"/>
        <v>-4851</v>
      </c>
      <c r="F17" s="15">
        <f t="shared" si="1"/>
        <v>-7.272645497886121E-2</v>
      </c>
    </row>
    <row r="18" spans="1:6" ht="15" x14ac:dyDescent="0.25">
      <c r="A18" s="13" t="s">
        <v>14</v>
      </c>
      <c r="B18" s="13" t="s">
        <v>30</v>
      </c>
      <c r="C18" s="14">
        <v>86547</v>
      </c>
      <c r="D18" s="14">
        <v>75495</v>
      </c>
      <c r="E18" s="14">
        <f t="shared" si="0"/>
        <v>-11052</v>
      </c>
      <c r="F18" s="15">
        <f t="shared" si="1"/>
        <v>-0.12769940032583452</v>
      </c>
    </row>
    <row r="19" spans="1:6" ht="15" x14ac:dyDescent="0.25">
      <c r="A19" s="16" t="s">
        <v>31</v>
      </c>
      <c r="B19" s="17"/>
      <c r="C19" s="18">
        <f>SUM(C4:C18)</f>
        <v>502612</v>
      </c>
      <c r="D19" s="18">
        <f>SUM(D4:D18)</f>
        <v>475740</v>
      </c>
      <c r="E19" s="18">
        <f>SUM(E4:E18)</f>
        <v>-26872</v>
      </c>
      <c r="F19" s="19">
        <f>E19/C19</f>
        <v>-5.3464700405083845E-2</v>
      </c>
    </row>
    <row r="20" spans="1:6" ht="15" x14ac:dyDescent="0.25">
      <c r="A20" s="3" t="s">
        <v>39</v>
      </c>
    </row>
  </sheetData>
  <printOptions gridLines="1"/>
  <pageMargins left="0.75" right="0.75" top="1" bottom="1" header="0.5" footer="0.5"/>
  <pageSetup scale="90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Props1.xml><?xml version="1.0" encoding="utf-8"?>
<ds:datastoreItem xmlns:ds="http://schemas.openxmlformats.org/officeDocument/2006/customXml" ds:itemID="{A14ADEB6-80F9-4213-9A9D-87D2F85916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B3E642-6EC4-4C33-A22B-ECD6E584BE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34522E-C828-42C3-B4A1-15833851F7F9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Kevin</dc:creator>
  <cp:keywords/>
  <dc:description/>
  <cp:lastModifiedBy>Wenzel, Brooke</cp:lastModifiedBy>
  <cp:revision/>
  <dcterms:created xsi:type="dcterms:W3CDTF">2012-01-11T16:16:53Z</dcterms:created>
  <dcterms:modified xsi:type="dcterms:W3CDTF">2025-01-06T15:33:27Z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