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3-2024/"/>
    </mc:Choice>
  </mc:AlternateContent>
  <xr:revisionPtr revIDLastSave="96" documentId="13_ncr:1_{9708311B-C1AC-4BAF-8FDA-DD84012A85F3}" xr6:coauthVersionLast="47" xr6:coauthVersionMax="47" xr10:uidLastSave="{82285C95-0512-4768-89E6-7A4BDCB09797}"/>
  <bookViews>
    <workbookView xWindow="28680" yWindow="-120" windowWidth="29040" windowHeight="15720" xr2:uid="{00000000-000D-0000-FFFF-FFFF00000000}"/>
  </bookViews>
  <sheets>
    <sheet name="Dat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3" l="1"/>
  <c r="H4" i="3" s="1"/>
  <c r="E19" i="3"/>
  <c r="F19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 l="1"/>
  <c r="H19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</calcChain>
</file>

<file path=xl/sharedStrings.xml><?xml version="1.0" encoding="utf-8"?>
<sst xmlns="http://schemas.openxmlformats.org/spreadsheetml/2006/main" count="71" uniqueCount="53">
  <si>
    <t>County Code</t>
  </si>
  <si>
    <t>County Name</t>
  </si>
  <si>
    <t>01</t>
  </si>
  <si>
    <t>ADAMS</t>
  </si>
  <si>
    <t>0010</t>
  </si>
  <si>
    <t>0020</t>
  </si>
  <si>
    <t>0030</t>
  </si>
  <si>
    <t>0040</t>
  </si>
  <si>
    <t>0070</t>
  </si>
  <si>
    <t>03</t>
  </si>
  <si>
    <t>ARAPAHOE</t>
  </si>
  <si>
    <t>0120</t>
  </si>
  <si>
    <t>0123</t>
  </si>
  <si>
    <t>0130</t>
  </si>
  <si>
    <t>0140</t>
  </si>
  <si>
    <t>0180</t>
  </si>
  <si>
    <t>07</t>
  </si>
  <si>
    <t>BOULDER</t>
  </si>
  <si>
    <t>0470</t>
  </si>
  <si>
    <t>0480</t>
  </si>
  <si>
    <t>16</t>
  </si>
  <si>
    <t>DENVER</t>
  </si>
  <si>
    <t>0880</t>
  </si>
  <si>
    <t>18</t>
  </si>
  <si>
    <t>DOUGLAS</t>
  </si>
  <si>
    <t>0900</t>
  </si>
  <si>
    <t>30</t>
  </si>
  <si>
    <t>JEFFERSON</t>
  </si>
  <si>
    <t>1420</t>
  </si>
  <si>
    <t>Colorado Department of Education</t>
  </si>
  <si>
    <t>Denver Metro Area Student Enrollment Comparison 2013-2014 to 2023-2024</t>
  </si>
  <si>
    <t>Mapleton 1</t>
  </si>
  <si>
    <t>Adams 12 Five Star Schools</t>
  </si>
  <si>
    <t>Adams County 14</t>
  </si>
  <si>
    <t>School District 27J</t>
  </si>
  <si>
    <t>Westminster Public Schools</t>
  </si>
  <si>
    <t>Englewood 1</t>
  </si>
  <si>
    <t>Sheridan 2</t>
  </si>
  <si>
    <t>Cherry Creek 5</t>
  </si>
  <si>
    <t>Littleton 6</t>
  </si>
  <si>
    <t>Adams-Arapahoe 28J</t>
  </si>
  <si>
    <t>St Vrain Valley RE1J</t>
  </si>
  <si>
    <t>Boulder Valley Re 2</t>
  </si>
  <si>
    <t>Denver County 1</t>
  </si>
  <si>
    <t>Douglas County Re 1</t>
  </si>
  <si>
    <t>Jefferson County R-1</t>
  </si>
  <si>
    <t>Total Denver Metro Area</t>
  </si>
  <si>
    <t>Fall 2013 PK-12 Pupil Membership</t>
  </si>
  <si>
    <t>Fall 2023 PK-12 Pupil Membership</t>
  </si>
  <si>
    <t>Count Change From 2013 To 2023</t>
  </si>
  <si>
    <t>Percent Change From 2013 To 2023</t>
  </si>
  <si>
    <t>Organization Code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</si>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</sst>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3">
    <xf numFmtId="0" fontId="0" fillId="0" borderId="0" xfId="0"/>
    <xf numFmtId="49" fontId="9" fillId="0" borderId="0" xfId="0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 applyFill="1" applyBorder="1" applyAlignme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49" fontId="1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/>
    <xf numFmtId="0" fontId="14" fillId="2" borderId="4" xfId="0" applyFont="1" applyFill="1" applyBorder="1" applyAlignment="1">
      <alignment horizontal="center" wrapText="1"/>
    </xf>
    <xf numFmtId="3" fontId="14" fillId="2" borderId="4" xfId="0" applyNumberFormat="1" applyFont="1" applyFill="1" applyBorder="1" applyAlignment="1">
      <alignment horizontal="center" wrapText="1"/>
    </xf>
    <xf numFmtId="49" fontId="1" fillId="0" borderId="3" xfId="7" applyNumberFormat="1" applyFont="1" applyBorder="1"/>
    <xf numFmtId="3" fontId="10" fillId="3" borderId="3" xfId="0" applyNumberFormat="1" applyFont="1" applyFill="1" applyBorder="1"/>
    <xf numFmtId="0" fontId="14" fillId="2" borderId="5" xfId="0" applyFont="1" applyFill="1" applyBorder="1" applyAlignment="1">
      <alignment horizontal="center" wrapText="1"/>
    </xf>
    <xf numFmtId="49" fontId="1" fillId="0" borderId="2" xfId="7" applyNumberFormat="1" applyFont="1" applyBorder="1"/>
    <xf numFmtId="3" fontId="14" fillId="2" borderId="6" xfId="0" applyNumberFormat="1" applyFont="1" applyFill="1" applyBorder="1" applyAlignment="1">
      <alignment horizontal="center" wrapText="1"/>
    </xf>
    <xf numFmtId="164" fontId="10" fillId="3" borderId="1" xfId="0" applyNumberFormat="1" applyFont="1" applyFill="1" applyBorder="1"/>
    <xf numFmtId="0" fontId="14" fillId="2" borderId="7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3" fontId="14" fillId="2" borderId="9" xfId="0" applyNumberFormat="1" applyFont="1" applyFill="1" applyBorder="1"/>
    <xf numFmtId="10" fontId="14" fillId="2" borderId="10" xfId="0" applyNumberFormat="1" applyFont="1" applyFill="1" applyBorder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70E8BEE0-A7B4-4094-B2C9-C1A390A8F138}"/>
    <cellStyle name="Normal 7" xfId="6" xr:uid="{43AE5E53-AF49-4012-AAFE-4E5005997FE1}"/>
    <cellStyle name="Normal 8" xfId="7" xr:uid="{D96907DF-C692-48DD-824C-380FF8D5F04D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5C4008-EA92-431C-AC50-703A358CBA84}" name="Denver_Metro_Enrollment_Comparison" displayName="Denver_Metro_Enrollment_Comparison" ref="A3:H19" totalsRowShown="0" headerRowDxfId="0" dataDxfId="1" headerRowBorderDxfId="11" tableBorderDxfId="12" totalsRowBorderDxfId="10">
  <autoFilter ref="A3:H19" xr:uid="{F85C4008-EA92-431C-AC50-703A358CBA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125F12E7-CE1B-4966-BA36-DCC0B0CC8571}" name="County Code" dataDxfId="9" dataCellStyle="Normal 8"/>
    <tableColumn id="2" xr3:uid="{E599BD9A-4269-4598-9BDC-7E24CD134AE7}" name="County Name" dataDxfId="8" dataCellStyle="Normal 8"/>
    <tableColumn id="3" xr3:uid="{22D92373-A8CF-48AA-9A5F-4AA66B631401}" name="Organization Code" dataDxfId="7" dataCellStyle="Normal 8"/>
    <tableColumn id="4" xr3:uid="{CAFF9D18-51DA-4F9A-BD8E-0C98DE8EEE24}" name="Organization Name" dataDxfId="6" dataCellStyle="Normal 8"/>
    <tableColumn id="5" xr3:uid="{407588FD-1C0F-4BCD-B52B-E89860B35679}" name="Fall 2013 PK-12 Pupil Membership" dataDxfId="5"/>
    <tableColumn id="6" xr3:uid="{D278B3B1-6506-4843-AD0B-6429A93DFCA4}" name="Fall 2023 PK-12 Pupil Membership" dataDxfId="4"/>
    <tableColumn id="7" xr3:uid="{6EB35215-970F-4E95-8C91-7F68071B7B68}" name="Count Change From 2013 To 2023" dataDxfId="3"/>
    <tableColumn id="8" xr3:uid="{00D2562B-0ABC-4103-9678-8F3A84B5B635}" name="Percent Change From 2013 To 2023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G23" sqref="G23"/>
    </sheetView>
  </sheetViews>
  <sheetFormatPr defaultColWidth="8.6640625" defaultRowHeight="13.8" x14ac:dyDescent="0.3"/>
  <cols>
    <col min="1" max="1" width="16.109375" style="6" customWidth="1"/>
    <col min="2" max="2" width="15.5546875" style="6" customWidth="1"/>
    <col min="3" max="3" width="18.77734375" style="7" customWidth="1"/>
    <col min="4" max="4" width="31.109375" style="6" bestFit="1" customWidth="1"/>
    <col min="5" max="6" width="32" style="8" customWidth="1"/>
    <col min="7" max="7" width="30.88671875" style="8" customWidth="1"/>
    <col min="8" max="8" width="32.33203125" style="6" customWidth="1"/>
    <col min="9" max="16384" width="8.6640625" style="6"/>
  </cols>
  <sheetData>
    <row r="1" spans="1:8" s="2" customFormat="1" ht="21" x14ac:dyDescent="0.3">
      <c r="A1" s="9" t="s">
        <v>29</v>
      </c>
      <c r="B1" s="1"/>
      <c r="C1" s="1"/>
      <c r="D1" s="1"/>
      <c r="E1" s="1"/>
      <c r="F1" s="1"/>
      <c r="G1" s="1"/>
      <c r="H1" s="1"/>
    </row>
    <row r="2" spans="1:8" s="4" customFormat="1" ht="21.75" customHeight="1" x14ac:dyDescent="0.4">
      <c r="A2" s="10" t="s">
        <v>30</v>
      </c>
      <c r="B2" s="3"/>
      <c r="C2" s="3"/>
      <c r="D2" s="3"/>
      <c r="E2" s="3"/>
      <c r="F2" s="3"/>
      <c r="G2" s="3"/>
      <c r="H2" s="3"/>
    </row>
    <row r="3" spans="1:8" s="5" customFormat="1" ht="14.4" x14ac:dyDescent="0.3">
      <c r="A3" s="15" t="s">
        <v>0</v>
      </c>
      <c r="B3" s="11" t="s">
        <v>1</v>
      </c>
      <c r="C3" s="11" t="s">
        <v>51</v>
      </c>
      <c r="D3" s="11" t="s">
        <v>52</v>
      </c>
      <c r="E3" s="12" t="s">
        <v>47</v>
      </c>
      <c r="F3" s="12" t="s">
        <v>48</v>
      </c>
      <c r="G3" s="12" t="s">
        <v>49</v>
      </c>
      <c r="H3" s="17" t="s">
        <v>50</v>
      </c>
    </row>
    <row r="4" spans="1:8" ht="14.4" x14ac:dyDescent="0.3">
      <c r="A4" s="16" t="s">
        <v>2</v>
      </c>
      <c r="B4" s="13" t="s">
        <v>3</v>
      </c>
      <c r="C4" s="13" t="s">
        <v>4</v>
      </c>
      <c r="D4" s="13" t="s">
        <v>31</v>
      </c>
      <c r="E4" s="14">
        <v>8408</v>
      </c>
      <c r="F4" s="14">
        <v>7017</v>
      </c>
      <c r="G4" s="14">
        <f>F4-E4</f>
        <v>-1391</v>
      </c>
      <c r="H4" s="18">
        <f>G4/E4</f>
        <v>-0.16543767840152235</v>
      </c>
    </row>
    <row r="5" spans="1:8" ht="14.4" x14ac:dyDescent="0.3">
      <c r="A5" s="16" t="s">
        <v>2</v>
      </c>
      <c r="B5" s="13" t="s">
        <v>3</v>
      </c>
      <c r="C5" s="13" t="s">
        <v>5</v>
      </c>
      <c r="D5" s="13" t="s">
        <v>32</v>
      </c>
      <c r="E5" s="14">
        <v>42230</v>
      </c>
      <c r="F5" s="14">
        <v>34998</v>
      </c>
      <c r="G5" s="14">
        <f t="shared" ref="G5:G18" si="0">F5-E5</f>
        <v>-7232</v>
      </c>
      <c r="H5" s="18">
        <f t="shared" ref="H5:H18" si="1">G5/E5</f>
        <v>-0.1712526639829505</v>
      </c>
    </row>
    <row r="6" spans="1:8" ht="14.4" x14ac:dyDescent="0.3">
      <c r="A6" s="16" t="s">
        <v>2</v>
      </c>
      <c r="B6" s="13" t="s">
        <v>3</v>
      </c>
      <c r="C6" s="13" t="s">
        <v>6</v>
      </c>
      <c r="D6" s="13" t="s">
        <v>33</v>
      </c>
      <c r="E6" s="14">
        <v>7598</v>
      </c>
      <c r="F6" s="14">
        <v>5484</v>
      </c>
      <c r="G6" s="14">
        <f t="shared" si="0"/>
        <v>-2114</v>
      </c>
      <c r="H6" s="18">
        <f t="shared" si="1"/>
        <v>-0.27823111345090812</v>
      </c>
    </row>
    <row r="7" spans="1:8" ht="14.4" x14ac:dyDescent="0.3">
      <c r="A7" s="16" t="s">
        <v>2</v>
      </c>
      <c r="B7" s="13" t="s">
        <v>3</v>
      </c>
      <c r="C7" s="13" t="s">
        <v>7</v>
      </c>
      <c r="D7" s="13" t="s">
        <v>34</v>
      </c>
      <c r="E7" s="14">
        <v>16698</v>
      </c>
      <c r="F7" s="14">
        <v>23108</v>
      </c>
      <c r="G7" s="14">
        <f t="shared" si="0"/>
        <v>6410</v>
      </c>
      <c r="H7" s="18">
        <f t="shared" si="1"/>
        <v>0.38387830877949453</v>
      </c>
    </row>
    <row r="8" spans="1:8" ht="14.4" x14ac:dyDescent="0.3">
      <c r="A8" s="16" t="s">
        <v>2</v>
      </c>
      <c r="B8" s="13" t="s">
        <v>3</v>
      </c>
      <c r="C8" s="13" t="s">
        <v>8</v>
      </c>
      <c r="D8" s="13" t="s">
        <v>35</v>
      </c>
      <c r="E8" s="14">
        <v>10101</v>
      </c>
      <c r="F8" s="14">
        <v>7631</v>
      </c>
      <c r="G8" s="14">
        <f t="shared" si="0"/>
        <v>-2470</v>
      </c>
      <c r="H8" s="18">
        <f t="shared" si="1"/>
        <v>-0.24453024453024452</v>
      </c>
    </row>
    <row r="9" spans="1:8" ht="14.4" x14ac:dyDescent="0.3">
      <c r="A9" s="16" t="s">
        <v>9</v>
      </c>
      <c r="B9" s="13" t="s">
        <v>10</v>
      </c>
      <c r="C9" s="13" t="s">
        <v>11</v>
      </c>
      <c r="D9" s="13" t="s">
        <v>36</v>
      </c>
      <c r="E9" s="14">
        <v>2835</v>
      </c>
      <c r="F9" s="14">
        <v>2368</v>
      </c>
      <c r="G9" s="14">
        <f t="shared" si="0"/>
        <v>-467</v>
      </c>
      <c r="H9" s="18">
        <f t="shared" si="1"/>
        <v>-0.16472663139329807</v>
      </c>
    </row>
    <row r="10" spans="1:8" ht="14.4" x14ac:dyDescent="0.3">
      <c r="A10" s="16" t="s">
        <v>9</v>
      </c>
      <c r="B10" s="13" t="s">
        <v>10</v>
      </c>
      <c r="C10" s="13" t="s">
        <v>12</v>
      </c>
      <c r="D10" s="13" t="s">
        <v>37</v>
      </c>
      <c r="E10" s="14">
        <v>1583</v>
      </c>
      <c r="F10" s="14">
        <v>1058</v>
      </c>
      <c r="G10" s="14">
        <f t="shared" si="0"/>
        <v>-525</v>
      </c>
      <c r="H10" s="18">
        <f t="shared" si="1"/>
        <v>-0.33164876816171823</v>
      </c>
    </row>
    <row r="11" spans="1:8" ht="14.4" x14ac:dyDescent="0.3">
      <c r="A11" s="16" t="s">
        <v>9</v>
      </c>
      <c r="B11" s="13" t="s">
        <v>10</v>
      </c>
      <c r="C11" s="13" t="s">
        <v>13</v>
      </c>
      <c r="D11" s="13" t="s">
        <v>38</v>
      </c>
      <c r="E11" s="14">
        <v>54226</v>
      </c>
      <c r="F11" s="14">
        <v>52419</v>
      </c>
      <c r="G11" s="14">
        <f t="shared" si="0"/>
        <v>-1807</v>
      </c>
      <c r="H11" s="18">
        <f t="shared" si="1"/>
        <v>-3.3323497953011469E-2</v>
      </c>
    </row>
    <row r="12" spans="1:8" ht="14.4" x14ac:dyDescent="0.3">
      <c r="A12" s="16" t="s">
        <v>9</v>
      </c>
      <c r="B12" s="13" t="s">
        <v>10</v>
      </c>
      <c r="C12" s="13" t="s">
        <v>14</v>
      </c>
      <c r="D12" s="13" t="s">
        <v>39</v>
      </c>
      <c r="E12" s="14">
        <v>15830</v>
      </c>
      <c r="F12" s="14">
        <v>13251</v>
      </c>
      <c r="G12" s="14">
        <f t="shared" si="0"/>
        <v>-2579</v>
      </c>
      <c r="H12" s="18">
        <f t="shared" si="1"/>
        <v>-0.16291850915982312</v>
      </c>
    </row>
    <row r="13" spans="1:8" ht="14.4" x14ac:dyDescent="0.3">
      <c r="A13" s="16" t="s">
        <v>9</v>
      </c>
      <c r="B13" s="13" t="s">
        <v>10</v>
      </c>
      <c r="C13" s="13" t="s">
        <v>15</v>
      </c>
      <c r="D13" s="13" t="s">
        <v>40</v>
      </c>
      <c r="E13" s="14">
        <v>40877</v>
      </c>
      <c r="F13" s="14">
        <v>39148</v>
      </c>
      <c r="G13" s="14">
        <f t="shared" si="0"/>
        <v>-1729</v>
      </c>
      <c r="H13" s="18">
        <f t="shared" si="1"/>
        <v>-4.2297624581060254E-2</v>
      </c>
    </row>
    <row r="14" spans="1:8" ht="14.4" x14ac:dyDescent="0.3">
      <c r="A14" s="16" t="s">
        <v>16</v>
      </c>
      <c r="B14" s="13" t="s">
        <v>17</v>
      </c>
      <c r="C14" s="13" t="s">
        <v>18</v>
      </c>
      <c r="D14" s="13" t="s">
        <v>41</v>
      </c>
      <c r="E14" s="14">
        <v>30195</v>
      </c>
      <c r="F14" s="14">
        <v>32506</v>
      </c>
      <c r="G14" s="14">
        <f t="shared" si="0"/>
        <v>2311</v>
      </c>
      <c r="H14" s="18">
        <f t="shared" si="1"/>
        <v>7.6535850306342107E-2</v>
      </c>
    </row>
    <row r="15" spans="1:8" ht="14.4" x14ac:dyDescent="0.3">
      <c r="A15" s="16" t="s">
        <v>16</v>
      </c>
      <c r="B15" s="13" t="s">
        <v>17</v>
      </c>
      <c r="C15" s="13" t="s">
        <v>19</v>
      </c>
      <c r="D15" s="13" t="s">
        <v>42</v>
      </c>
      <c r="E15" s="14">
        <v>30546</v>
      </c>
      <c r="F15" s="14">
        <v>28362</v>
      </c>
      <c r="G15" s="14">
        <f t="shared" si="0"/>
        <v>-2184</v>
      </c>
      <c r="H15" s="18">
        <f t="shared" si="1"/>
        <v>-7.1498723237085046E-2</v>
      </c>
    </row>
    <row r="16" spans="1:8" ht="14.4" x14ac:dyDescent="0.3">
      <c r="A16" s="16" t="s">
        <v>20</v>
      </c>
      <c r="B16" s="13" t="s">
        <v>21</v>
      </c>
      <c r="C16" s="13" t="s">
        <v>22</v>
      </c>
      <c r="D16" s="13" t="s">
        <v>43</v>
      </c>
      <c r="E16" s="14">
        <v>86043</v>
      </c>
      <c r="F16" s="14">
        <v>88235</v>
      </c>
      <c r="G16" s="14">
        <f t="shared" si="0"/>
        <v>2192</v>
      </c>
      <c r="H16" s="18">
        <f t="shared" si="1"/>
        <v>2.5475634275885312E-2</v>
      </c>
    </row>
    <row r="17" spans="1:8" ht="14.4" x14ac:dyDescent="0.3">
      <c r="A17" s="16" t="s">
        <v>23</v>
      </c>
      <c r="B17" s="13" t="s">
        <v>24</v>
      </c>
      <c r="C17" s="13" t="s">
        <v>25</v>
      </c>
      <c r="D17" s="13" t="s">
        <v>44</v>
      </c>
      <c r="E17" s="14">
        <v>66230</v>
      </c>
      <c r="F17" s="14">
        <v>61964</v>
      </c>
      <c r="G17" s="14">
        <f t="shared" si="0"/>
        <v>-4266</v>
      </c>
      <c r="H17" s="18">
        <f t="shared" si="1"/>
        <v>-6.4411897931451009E-2</v>
      </c>
    </row>
    <row r="18" spans="1:8" ht="14.4" x14ac:dyDescent="0.3">
      <c r="A18" s="16" t="s">
        <v>26</v>
      </c>
      <c r="B18" s="13" t="s">
        <v>27</v>
      </c>
      <c r="C18" s="13" t="s">
        <v>28</v>
      </c>
      <c r="D18" s="13" t="s">
        <v>45</v>
      </c>
      <c r="E18" s="14">
        <v>85983</v>
      </c>
      <c r="F18" s="14">
        <v>76172</v>
      </c>
      <c r="G18" s="14">
        <f t="shared" si="0"/>
        <v>-9811</v>
      </c>
      <c r="H18" s="18">
        <f t="shared" si="1"/>
        <v>-0.11410395078096833</v>
      </c>
    </row>
    <row r="19" spans="1:8" ht="14.4" x14ac:dyDescent="0.3">
      <c r="A19" s="19" t="s">
        <v>46</v>
      </c>
      <c r="B19" s="19"/>
      <c r="C19" s="19"/>
      <c r="D19" s="20"/>
      <c r="E19" s="21">
        <f>SUM(E4:E18)</f>
        <v>499383</v>
      </c>
      <c r="F19" s="21">
        <f>SUM(F4:F18)</f>
        <v>473721</v>
      </c>
      <c r="G19" s="21">
        <f>SUM(G4:G18)</f>
        <v>-25662</v>
      </c>
      <c r="H19" s="22">
        <f>G19/E19</f>
        <v>-5.138741206649005E-2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34522E-C828-42C3-B4A1-15833851F7F9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CAB3E642-6EC4-4C33-A22B-ECD6E584B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ADEB6-80F9-4213-9A9D-87D2F8591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2012-01-11T16:16:53Z</dcterms:created>
  <dcterms:modified xsi:type="dcterms:W3CDTF">2024-12-18T21:09:49Z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