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65" activeTab="0"/>
  </bookViews>
  <sheets>
    <sheet name="Five Year Trend" sheetId="1" r:id="rId1"/>
  </sheets>
  <definedNames>
    <definedName name="_xlnm.Print_Titles" localSheetId="0">'Five Year Trend'!$1:$6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<sst xmlns="http://schemas.openxmlformats.org/spreadsheetml/2006/main" count="128" uniqueCount="122">
  <si>
    <t>NON-PUBLIC SCHOOLS PUPIL MEMBERSHIP</t>
  </si>
  <si>
    <t>COUNTY/DISTRICT NAME</t>
  </si>
  <si>
    <t>FALL</t>
  </si>
  <si>
    <t>NUMBER</t>
  </si>
  <si>
    <t>CHANGE</t>
  </si>
  <si>
    <t>PERCENT</t>
  </si>
  <si>
    <t>ADAMS</t>
  </si>
  <si>
    <t>MAPLETON 1</t>
  </si>
  <si>
    <t>BRIGHTON 27J</t>
  </si>
  <si>
    <t>WESTMINSTER 50</t>
  </si>
  <si>
    <t>ALAMOSA</t>
  </si>
  <si>
    <t>ALAMOSA RE-11J</t>
  </si>
  <si>
    <t>ARAPAHOE</t>
  </si>
  <si>
    <t>ENGLEWOOD 1</t>
  </si>
  <si>
    <t>CHERRY CREEK 5</t>
  </si>
  <si>
    <t>LITTLETON 6</t>
  </si>
  <si>
    <t>ADAMS-ARAPAHOE 28J</t>
  </si>
  <si>
    <t>ARCHULETA</t>
  </si>
  <si>
    <t>ARCHULETA COUNTY 50 JT</t>
  </si>
  <si>
    <t>BOULDER</t>
  </si>
  <si>
    <t>ST VRAIN VALLEY RE1J</t>
  </si>
  <si>
    <t>BOULDER VALLEY RE2</t>
  </si>
  <si>
    <t>CHAFFEE</t>
  </si>
  <si>
    <t>BUENA VISTA R-31</t>
  </si>
  <si>
    <t>SALIDA R-32</t>
  </si>
  <si>
    <t>CLEAR CREEK</t>
  </si>
  <si>
    <t>CLEAR CREEK RE-1</t>
  </si>
  <si>
    <t>CUSTER</t>
  </si>
  <si>
    <t>CUSTER COUNTY SCHOOL DISTRICT C-1</t>
  </si>
  <si>
    <t>DELTA</t>
  </si>
  <si>
    <t>DELTA COUNTY 50(J)</t>
  </si>
  <si>
    <t>DENVER</t>
  </si>
  <si>
    <t>DENVER COUNTY 1</t>
  </si>
  <si>
    <t>DOUGLAS</t>
  </si>
  <si>
    <t>DOUGLAS COUNTY RE 1</t>
  </si>
  <si>
    <t>EAGLE</t>
  </si>
  <si>
    <t>EAGLE COUNTY RE 50</t>
  </si>
  <si>
    <t>EL PASO</t>
  </si>
  <si>
    <t>WIDEFIELD 3</t>
  </si>
  <si>
    <t>COLORADO SPRINGS 11</t>
  </si>
  <si>
    <t>CHEYENNE MOUNTAIN 12</t>
  </si>
  <si>
    <t>ELLICOTT 22</t>
  </si>
  <si>
    <t>FALCON 49</t>
  </si>
  <si>
    <t>FREMONT</t>
  </si>
  <si>
    <t>CANON CITY RE-1</t>
  </si>
  <si>
    <t>FLORENCE RE-2</t>
  </si>
  <si>
    <t>GARFIELD</t>
  </si>
  <si>
    <t>ROARING FORK RE-1</t>
  </si>
  <si>
    <t>WEST GRAND</t>
  </si>
  <si>
    <t>WEST GRAND 1-JT</t>
  </si>
  <si>
    <t>GUNNISON</t>
  </si>
  <si>
    <t>GUNNISON WATERSHED RE1J</t>
  </si>
  <si>
    <t>JEFFERSON</t>
  </si>
  <si>
    <t>JEFFERSON COUNTY R-1</t>
  </si>
  <si>
    <t>LA PLATA</t>
  </si>
  <si>
    <t>DURANGO 9-R</t>
  </si>
  <si>
    <t>LARIMER</t>
  </si>
  <si>
    <t>POUDRE R-1</t>
  </si>
  <si>
    <t>THOMPSON R-2J</t>
  </si>
  <si>
    <t>LAS ANIMAS</t>
  </si>
  <si>
    <t>TRINIDAD 1</t>
  </si>
  <si>
    <t>LOGAN</t>
  </si>
  <si>
    <t>VALLEY RE-1</t>
  </si>
  <si>
    <t>MESA</t>
  </si>
  <si>
    <t>MESA COUNTY VALLEY 51</t>
  </si>
  <si>
    <t>MONTEZUMA</t>
  </si>
  <si>
    <t>MONTEZUMA-CORTEZ RE-1</t>
  </si>
  <si>
    <t>MONTROSE</t>
  </si>
  <si>
    <t>MONTROSE COUNTY RE-1J</t>
  </si>
  <si>
    <t>MORGAN</t>
  </si>
  <si>
    <t>FORT MORGAN RE-3</t>
  </si>
  <si>
    <t>OTERO</t>
  </si>
  <si>
    <t>ROCKY FORD R-2</t>
  </si>
  <si>
    <t>PARK</t>
  </si>
  <si>
    <t>PLATTE CANYON 1</t>
  </si>
  <si>
    <t>PARK COUNTY RE-2</t>
  </si>
  <si>
    <t>ASPEN</t>
  </si>
  <si>
    <t>ASPEN 1</t>
  </si>
  <si>
    <t>PUEBLO</t>
  </si>
  <si>
    <t>PUEBLO CITY 60</t>
  </si>
  <si>
    <t>RIO GRANDE</t>
  </si>
  <si>
    <t>DEL NOTRE C-7</t>
  </si>
  <si>
    <t>MONTE VISTA C-8</t>
  </si>
  <si>
    <t>ROUTT</t>
  </si>
  <si>
    <t>STEAMBOAT SPRINGS RE-2</t>
  </si>
  <si>
    <t>SAGUACHE</t>
  </si>
  <si>
    <t>CENTER 26 JT</t>
  </si>
  <si>
    <t>SAN MIGUEL</t>
  </si>
  <si>
    <t>TELLURIDE R-1</t>
  </si>
  <si>
    <t>SUMMIT RE-1</t>
  </si>
  <si>
    <t>SUMMIT</t>
  </si>
  <si>
    <t>TELLER</t>
  </si>
  <si>
    <t>WOODLAND PARK RE-2</t>
  </si>
  <si>
    <t>WELD</t>
  </si>
  <si>
    <t>GREELEY 6</t>
  </si>
  <si>
    <t>STATE TOTAL</t>
  </si>
  <si>
    <t>ADAMS 12 FIVE STAR SCHOOLS</t>
  </si>
  <si>
    <t>EATON RE-2</t>
  </si>
  <si>
    <t>HARRISON 2</t>
  </si>
  <si>
    <t>LINCOLN</t>
  </si>
  <si>
    <t>LIMON RE-4J</t>
  </si>
  <si>
    <t>MANCOS RE-6</t>
  </si>
  <si>
    <t>NUMBER CHANGE FROM PREVIOUS YEAR</t>
  </si>
  <si>
    <t>PERCENT CHANGE FROM PREVIOUS YEAR</t>
  </si>
  <si>
    <t>NOTE: ONLY THOSE DISTRICTS THAT HAVE NON-PUBLIC SCHOOLS OPERATING WITHIN THEIR BOUNDARIES HAVE BEEN INCLUDED IN THIS TABLE.</t>
  </si>
  <si>
    <t xml:space="preserve">Prepared by </t>
  </si>
  <si>
    <t>Data &amp; Research</t>
  </si>
  <si>
    <t>Dennis St. Hilaire</t>
  </si>
  <si>
    <t>COSTILLA</t>
  </si>
  <si>
    <t>SIERRA GRANDE R-30</t>
  </si>
  <si>
    <t>ACADEMY 20</t>
  </si>
  <si>
    <t>LEWIS-PALMER 38</t>
  </si>
  <si>
    <t>GILPIN</t>
  </si>
  <si>
    <t>GILPIN COUNTY RE-1</t>
  </si>
  <si>
    <t>EAST OTERO R-1</t>
  </si>
  <si>
    <t>FOWLER R-4J</t>
  </si>
  <si>
    <t>PUEBLO COUNTY RURAL 70</t>
  </si>
  <si>
    <t>PLATTE VALLEY RE-7</t>
  </si>
  <si>
    <t>AULT-HIGHLAND RE-9</t>
  </si>
  <si>
    <t>FALL 2004 THROUGH FALL 2008</t>
  </si>
  <si>
    <t>BUFFALO RE-4</t>
  </si>
  <si>
    <t>FROM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</si>
</sst>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42.28125" style="0" customWidth="1"/>
    <col min="2" max="3" width="9.140625" style="3" customWidth="1"/>
    <col min="7" max="7" width="13.28125" style="0" customWidth="1"/>
    <col min="8" max="8" width="11.57421875" style="0" customWidth="1"/>
  </cols>
  <sheetData>
    <row r="1" spans="1:8" ht="18">
      <c r="A1" s="14" t="s">
        <v>0</v>
      </c>
      <c r="B1" s="15"/>
      <c r="C1" s="15"/>
      <c r="D1" s="15"/>
      <c r="E1" s="15"/>
      <c r="F1" s="15"/>
      <c r="G1" s="15"/>
      <c r="H1" s="15"/>
    </row>
    <row r="2" spans="1:8" ht="18">
      <c r="A2" s="14" t="s">
        <v>119</v>
      </c>
      <c r="B2" s="15"/>
      <c r="C2" s="15"/>
      <c r="D2" s="15"/>
      <c r="E2" s="15"/>
      <c r="F2" s="15"/>
      <c r="G2" s="15"/>
      <c r="H2" s="15"/>
    </row>
    <row r="4" spans="1:8" ht="12.75">
      <c r="A4" s="1"/>
      <c r="B4" s="4"/>
      <c r="C4" s="4"/>
      <c r="D4" s="1"/>
      <c r="E4" s="1"/>
      <c r="F4" s="1"/>
      <c r="G4" s="1" t="s">
        <v>3</v>
      </c>
      <c r="H4" s="1" t="s">
        <v>5</v>
      </c>
    </row>
    <row r="5" spans="1:8" ht="12.75">
      <c r="A5" s="1"/>
      <c r="B5" s="9" t="s">
        <v>2</v>
      </c>
      <c r="C5" s="9" t="s">
        <v>2</v>
      </c>
      <c r="D5" s="10" t="s">
        <v>2</v>
      </c>
      <c r="E5" s="10" t="s">
        <v>2</v>
      </c>
      <c r="F5" s="10" t="s">
        <v>2</v>
      </c>
      <c r="G5" s="1" t="s">
        <v>4</v>
      </c>
      <c r="H5" s="1" t="s">
        <v>4</v>
      </c>
    </row>
    <row r="6" spans="1:8" ht="13.5" thickBot="1">
      <c r="A6" s="7" t="s">
        <v>1</v>
      </c>
      <c r="B6" s="11">
        <v>2004</v>
      </c>
      <c r="C6" s="11">
        <v>2005</v>
      </c>
      <c r="D6" s="11">
        <v>2006</v>
      </c>
      <c r="E6" s="11">
        <v>2007</v>
      </c>
      <c r="F6" s="11">
        <v>2008</v>
      </c>
      <c r="G6" s="7" t="s">
        <v>121</v>
      </c>
      <c r="H6" s="7" t="s">
        <v>121</v>
      </c>
    </row>
    <row r="8" ht="12.75">
      <c r="A8" s="8" t="s">
        <v>6</v>
      </c>
    </row>
    <row r="9" spans="1:8" ht="12.75">
      <c r="A9" t="s">
        <v>7</v>
      </c>
      <c r="B9" s="3">
        <v>257</v>
      </c>
      <c r="C9" s="3">
        <v>255</v>
      </c>
      <c r="D9" s="3">
        <v>246</v>
      </c>
      <c r="E9" s="3">
        <v>246</v>
      </c>
      <c r="F9" s="3">
        <v>138</v>
      </c>
      <c r="G9" s="3">
        <f>F9-E9</f>
        <v>-108</v>
      </c>
      <c r="H9" s="5">
        <f>G9/E9</f>
        <v>-0.43902439024390244</v>
      </c>
    </row>
    <row r="10" spans="1:8" ht="12.75">
      <c r="A10" s="2" t="s">
        <v>96</v>
      </c>
      <c r="B10" s="3">
        <v>1535</v>
      </c>
      <c r="C10" s="3">
        <v>1595</v>
      </c>
      <c r="D10" s="3">
        <v>1583</v>
      </c>
      <c r="E10" s="3">
        <v>1560</v>
      </c>
      <c r="F10" s="3">
        <v>1353</v>
      </c>
      <c r="G10" s="3">
        <f aca="true" t="shared" si="0" ref="G10:G70">F10-E10</f>
        <v>-207</v>
      </c>
      <c r="H10" s="5">
        <f>G10/E10</f>
        <v>-0.1326923076923077</v>
      </c>
    </row>
    <row r="11" spans="1:8" ht="12.75">
      <c r="A11" t="s">
        <v>8</v>
      </c>
      <c r="B11" s="3">
        <v>535</v>
      </c>
      <c r="C11" s="3">
        <v>600</v>
      </c>
      <c r="D11" s="3">
        <v>619</v>
      </c>
      <c r="E11" s="3">
        <v>687</v>
      </c>
      <c r="F11" s="3">
        <v>711</v>
      </c>
      <c r="G11" s="3">
        <f t="shared" si="0"/>
        <v>24</v>
      </c>
      <c r="H11" s="5">
        <f>G11/E11</f>
        <v>0.034934497816593885</v>
      </c>
    </row>
    <row r="12" spans="1:8" ht="12.75">
      <c r="A12" t="s">
        <v>9</v>
      </c>
      <c r="B12" s="3">
        <v>797</v>
      </c>
      <c r="C12" s="3">
        <v>860</v>
      </c>
      <c r="D12" s="3">
        <v>1023</v>
      </c>
      <c r="E12" s="3">
        <v>594</v>
      </c>
      <c r="F12" s="3">
        <v>159</v>
      </c>
      <c r="G12" s="3">
        <f t="shared" si="0"/>
        <v>-435</v>
      </c>
      <c r="H12" s="5">
        <f>G12/E12</f>
        <v>-0.7323232323232324</v>
      </c>
    </row>
    <row r="13" spans="3:8" ht="12.75">
      <c r="C13"/>
      <c r="G13" s="3"/>
      <c r="H13" s="5"/>
    </row>
    <row r="14" spans="1:8" ht="12.75">
      <c r="A14" s="8" t="s">
        <v>10</v>
      </c>
      <c r="C14"/>
      <c r="G14" s="3"/>
      <c r="H14" s="5"/>
    </row>
    <row r="15" spans="1:8" ht="12.75">
      <c r="A15" t="s">
        <v>11</v>
      </c>
      <c r="B15" s="3">
        <v>103</v>
      </c>
      <c r="C15" s="3">
        <v>72</v>
      </c>
      <c r="D15" s="3">
        <v>91</v>
      </c>
      <c r="E15" s="3">
        <v>137</v>
      </c>
      <c r="F15" s="3">
        <v>159</v>
      </c>
      <c r="G15" s="3">
        <f t="shared" si="0"/>
        <v>22</v>
      </c>
      <c r="H15" s="5">
        <f>G15/E15</f>
        <v>0.16058394160583941</v>
      </c>
    </row>
    <row r="16" spans="3:12" ht="12.75">
      <c r="C16"/>
      <c r="G16" s="3"/>
      <c r="H16" s="5"/>
      <c r="L16" s="5"/>
    </row>
    <row r="17" spans="1:8" ht="12.75">
      <c r="A17" s="8" t="s">
        <v>12</v>
      </c>
      <c r="C17"/>
      <c r="G17" s="3"/>
      <c r="H17" s="5"/>
    </row>
    <row r="18" spans="1:8" ht="12.75">
      <c r="A18" s="2" t="s">
        <v>13</v>
      </c>
      <c r="B18" s="3">
        <v>695</v>
      </c>
      <c r="C18" s="3">
        <v>694</v>
      </c>
      <c r="D18" s="3">
        <v>706</v>
      </c>
      <c r="E18" s="3">
        <v>679</v>
      </c>
      <c r="F18" s="3">
        <v>682</v>
      </c>
      <c r="G18" s="3">
        <f t="shared" si="0"/>
        <v>3</v>
      </c>
      <c r="H18" s="5">
        <f>G18/E18</f>
        <v>0.004418262150220913</v>
      </c>
    </row>
    <row r="19" spans="1:8" ht="12.75">
      <c r="A19" s="2" t="s">
        <v>14</v>
      </c>
      <c r="B19" s="3">
        <v>4815</v>
      </c>
      <c r="C19" s="3">
        <v>4969</v>
      </c>
      <c r="D19" s="3">
        <v>5132</v>
      </c>
      <c r="E19" s="3">
        <v>5780</v>
      </c>
      <c r="F19" s="3">
        <v>5211</v>
      </c>
      <c r="G19" s="3">
        <f t="shared" si="0"/>
        <v>-569</v>
      </c>
      <c r="H19" s="5">
        <f>G19/E19</f>
        <v>-0.09844290657439446</v>
      </c>
    </row>
    <row r="20" spans="1:8" ht="12.75">
      <c r="A20" s="2" t="s">
        <v>15</v>
      </c>
      <c r="B20" s="3">
        <v>803</v>
      </c>
      <c r="C20" s="3">
        <v>646</v>
      </c>
      <c r="D20" s="3">
        <v>695</v>
      </c>
      <c r="E20" s="3">
        <v>1102</v>
      </c>
      <c r="F20" s="3">
        <v>1039</v>
      </c>
      <c r="G20" s="3">
        <f t="shared" si="0"/>
        <v>-63</v>
      </c>
      <c r="H20" s="5">
        <f>G20/E20</f>
        <v>-0.05716878402903811</v>
      </c>
    </row>
    <row r="21" spans="1:8" ht="12.75">
      <c r="A21" s="2" t="s">
        <v>16</v>
      </c>
      <c r="B21" s="3">
        <v>1167</v>
      </c>
      <c r="C21" s="3">
        <v>936</v>
      </c>
      <c r="D21" s="3">
        <v>893</v>
      </c>
      <c r="E21" s="3">
        <v>1252</v>
      </c>
      <c r="F21" s="3">
        <v>1179</v>
      </c>
      <c r="G21" s="3">
        <f t="shared" si="0"/>
        <v>-73</v>
      </c>
      <c r="H21" s="5">
        <f>G21/E21</f>
        <v>-0.05830670926517572</v>
      </c>
    </row>
    <row r="22" spans="3:8" ht="12.75">
      <c r="C22"/>
      <c r="G22" s="3"/>
      <c r="H22" s="5"/>
    </row>
    <row r="23" spans="1:8" ht="12.75">
      <c r="A23" s="8" t="s">
        <v>17</v>
      </c>
      <c r="C23"/>
      <c r="G23" s="3"/>
      <c r="H23" s="5"/>
    </row>
    <row r="24" spans="1:8" ht="12.75">
      <c r="A24" t="s">
        <v>18</v>
      </c>
      <c r="B24" s="3">
        <v>144</v>
      </c>
      <c r="C24" s="3">
        <v>157</v>
      </c>
      <c r="D24" s="3">
        <v>164</v>
      </c>
      <c r="E24" s="3">
        <v>213</v>
      </c>
      <c r="F24" s="3">
        <v>139</v>
      </c>
      <c r="G24" s="3">
        <f t="shared" si="0"/>
        <v>-74</v>
      </c>
      <c r="H24" s="5">
        <f>G24/E24</f>
        <v>-0.3474178403755869</v>
      </c>
    </row>
    <row r="25" spans="3:8" ht="12.75">
      <c r="C25"/>
      <c r="G25" s="3"/>
      <c r="H25" s="5"/>
    </row>
    <row r="26" spans="1:8" ht="12.75">
      <c r="A26" s="8" t="s">
        <v>19</v>
      </c>
      <c r="C26"/>
      <c r="G26" s="3"/>
      <c r="H26" s="5"/>
    </row>
    <row r="27" spans="1:8" ht="12.75">
      <c r="A27" t="s">
        <v>20</v>
      </c>
      <c r="B27" s="3">
        <v>2347</v>
      </c>
      <c r="C27" s="3">
        <v>2221</v>
      </c>
      <c r="D27" s="3">
        <v>2383</v>
      </c>
      <c r="E27" s="3">
        <v>2366</v>
      </c>
      <c r="F27" s="3">
        <v>2295</v>
      </c>
      <c r="G27" s="3">
        <f t="shared" si="0"/>
        <v>-71</v>
      </c>
      <c r="H27" s="5">
        <f>G27/E27</f>
        <v>-0.030008453085376162</v>
      </c>
    </row>
    <row r="28" spans="1:8" ht="12.75">
      <c r="A28" t="s">
        <v>21</v>
      </c>
      <c r="B28" s="3">
        <v>5078</v>
      </c>
      <c r="C28" s="3">
        <v>5005</v>
      </c>
      <c r="D28" s="3">
        <v>4763</v>
      </c>
      <c r="E28" s="3">
        <v>5582</v>
      </c>
      <c r="F28" s="3">
        <v>4772</v>
      </c>
      <c r="G28" s="3">
        <f t="shared" si="0"/>
        <v>-810</v>
      </c>
      <c r="H28" s="5">
        <f>G28/E28</f>
        <v>-0.14510927982801863</v>
      </c>
    </row>
    <row r="29" spans="3:8" ht="12.75">
      <c r="C29"/>
      <c r="G29" s="3"/>
      <c r="H29" s="5"/>
    </row>
    <row r="30" spans="1:8" ht="12.75">
      <c r="A30" s="8" t="s">
        <v>22</v>
      </c>
      <c r="C30"/>
      <c r="G30" s="3"/>
      <c r="H30" s="5"/>
    </row>
    <row r="31" spans="1:8" ht="12.75">
      <c r="A31" t="s">
        <v>23</v>
      </c>
      <c r="B31" s="3">
        <v>141</v>
      </c>
      <c r="C31" s="3">
        <v>148</v>
      </c>
      <c r="D31" s="3">
        <v>153</v>
      </c>
      <c r="E31" s="3">
        <v>174</v>
      </c>
      <c r="F31" s="3">
        <v>166</v>
      </c>
      <c r="G31" s="3">
        <f t="shared" si="0"/>
        <v>-8</v>
      </c>
      <c r="H31" s="5">
        <f>G31/E31</f>
        <v>-0.04597701149425287</v>
      </c>
    </row>
    <row r="32" spans="1:8" ht="12.75">
      <c r="A32" t="s">
        <v>24</v>
      </c>
      <c r="B32" s="3">
        <v>97</v>
      </c>
      <c r="C32" s="3">
        <v>106</v>
      </c>
      <c r="D32" s="3">
        <v>104</v>
      </c>
      <c r="E32" s="3">
        <v>148</v>
      </c>
      <c r="F32" s="3">
        <v>168</v>
      </c>
      <c r="G32" s="3">
        <f t="shared" si="0"/>
        <v>20</v>
      </c>
      <c r="H32" s="5">
        <f>G32/E32</f>
        <v>0.13513513513513514</v>
      </c>
    </row>
    <row r="33" spans="3:8" ht="12.75">
      <c r="C33"/>
      <c r="G33" s="3"/>
      <c r="H33" s="5"/>
    </row>
    <row r="34" spans="1:8" ht="12.75">
      <c r="A34" s="8" t="s">
        <v>108</v>
      </c>
      <c r="C34"/>
      <c r="G34" s="3"/>
      <c r="H34" s="5"/>
    </row>
    <row r="35" spans="1:8" ht="12.75">
      <c r="A35" s="2" t="s">
        <v>109</v>
      </c>
      <c r="B35" s="3">
        <v>0</v>
      </c>
      <c r="C35">
        <v>0</v>
      </c>
      <c r="D35">
        <v>0</v>
      </c>
      <c r="E35">
        <v>5</v>
      </c>
      <c r="F35">
        <v>0</v>
      </c>
      <c r="G35" s="3">
        <f t="shared" si="0"/>
        <v>-5</v>
      </c>
      <c r="H35" s="5">
        <f>G35/E35</f>
        <v>-1</v>
      </c>
    </row>
    <row r="36" spans="3:8" ht="12.75">
      <c r="C36"/>
      <c r="G36" s="3"/>
      <c r="H36" s="5"/>
    </row>
    <row r="37" spans="1:8" ht="12.75">
      <c r="A37" s="8" t="s">
        <v>25</v>
      </c>
      <c r="C37"/>
      <c r="G37" s="3"/>
      <c r="H37" s="5"/>
    </row>
    <row r="38" spans="1:8" ht="12.75">
      <c r="A38" t="s">
        <v>26</v>
      </c>
      <c r="B38" s="3">
        <v>40</v>
      </c>
      <c r="C38" s="3">
        <v>0</v>
      </c>
      <c r="D38" s="3">
        <v>0</v>
      </c>
      <c r="E38" s="3">
        <v>0</v>
      </c>
      <c r="F38" s="3">
        <v>0</v>
      </c>
      <c r="G38" s="3">
        <f t="shared" si="0"/>
        <v>0</v>
      </c>
      <c r="H38" s="5">
        <v>0</v>
      </c>
    </row>
    <row r="39" spans="3:8" ht="12.75">
      <c r="C39"/>
      <c r="G39" s="3"/>
      <c r="H39" s="5"/>
    </row>
    <row r="40" spans="1:8" ht="12.75">
      <c r="A40" s="8" t="s">
        <v>27</v>
      </c>
      <c r="C40"/>
      <c r="G40" s="3"/>
      <c r="H40" s="5"/>
    </row>
    <row r="41" spans="1:8" ht="12.75">
      <c r="A41" t="s">
        <v>28</v>
      </c>
      <c r="B41" s="3">
        <v>0</v>
      </c>
      <c r="C41" s="3">
        <v>0</v>
      </c>
      <c r="D41" s="3">
        <v>0</v>
      </c>
      <c r="E41" s="3">
        <v>7</v>
      </c>
      <c r="F41" s="3">
        <v>0</v>
      </c>
      <c r="G41" s="3">
        <f t="shared" si="0"/>
        <v>-7</v>
      </c>
      <c r="H41" s="5">
        <f>G41/E41</f>
        <v>-1</v>
      </c>
    </row>
    <row r="42" spans="3:8" ht="12.75">
      <c r="C42"/>
      <c r="G42" s="3"/>
      <c r="H42" s="5"/>
    </row>
    <row r="43" spans="1:8" ht="12.75">
      <c r="A43" s="8" t="s">
        <v>29</v>
      </c>
      <c r="C43"/>
      <c r="G43" s="3"/>
      <c r="H43" s="5"/>
    </row>
    <row r="44" spans="1:8" ht="12.75">
      <c r="A44" t="s">
        <v>30</v>
      </c>
      <c r="B44" s="3">
        <v>17</v>
      </c>
      <c r="C44" s="3">
        <v>11</v>
      </c>
      <c r="D44" s="3">
        <v>3</v>
      </c>
      <c r="E44" s="3">
        <v>105</v>
      </c>
      <c r="F44" s="3">
        <v>5</v>
      </c>
      <c r="G44" s="3">
        <f t="shared" si="0"/>
        <v>-100</v>
      </c>
      <c r="H44" s="5">
        <f>G44/E44</f>
        <v>-0.9523809523809523</v>
      </c>
    </row>
    <row r="45" spans="3:8" ht="12.75">
      <c r="C45"/>
      <c r="G45" s="3"/>
      <c r="H45" s="5"/>
    </row>
    <row r="46" spans="1:8" ht="12.75">
      <c r="A46" s="8" t="s">
        <v>31</v>
      </c>
      <c r="C46"/>
      <c r="G46" s="3"/>
      <c r="H46" s="5"/>
    </row>
    <row r="47" spans="1:8" ht="12.75">
      <c r="A47" t="s">
        <v>32</v>
      </c>
      <c r="B47" s="3">
        <v>11310</v>
      </c>
      <c r="C47" s="3">
        <v>11231</v>
      </c>
      <c r="D47" s="3">
        <v>11242</v>
      </c>
      <c r="E47" s="3">
        <v>11725</v>
      </c>
      <c r="F47" s="3">
        <v>11304</v>
      </c>
      <c r="G47" s="3">
        <f t="shared" si="0"/>
        <v>-421</v>
      </c>
      <c r="H47" s="5">
        <f>G47/E47</f>
        <v>-0.035906183368869936</v>
      </c>
    </row>
    <row r="48" spans="3:8" ht="12.75">
      <c r="C48"/>
      <c r="G48" s="3"/>
      <c r="H48" s="5"/>
    </row>
    <row r="49" spans="1:8" ht="12.75">
      <c r="A49" s="8" t="s">
        <v>33</v>
      </c>
      <c r="C49"/>
      <c r="G49" s="3"/>
      <c r="H49" s="5"/>
    </row>
    <row r="50" spans="1:8" ht="12.75">
      <c r="A50" t="s">
        <v>34</v>
      </c>
      <c r="B50" s="3">
        <v>2850</v>
      </c>
      <c r="C50" s="3">
        <v>3164</v>
      </c>
      <c r="D50" s="3">
        <v>3377</v>
      </c>
      <c r="E50" s="3">
        <v>3706</v>
      </c>
      <c r="F50" s="3">
        <v>3613</v>
      </c>
      <c r="G50" s="3">
        <f t="shared" si="0"/>
        <v>-93</v>
      </c>
      <c r="H50" s="5">
        <f>G50/E50</f>
        <v>-0.02509444144630329</v>
      </c>
    </row>
    <row r="51" spans="3:8" ht="12.75">
      <c r="C51"/>
      <c r="G51" s="3"/>
      <c r="H51" s="5"/>
    </row>
    <row r="52" spans="1:8" ht="12.75">
      <c r="A52" s="8" t="s">
        <v>35</v>
      </c>
      <c r="C52"/>
      <c r="G52" s="3"/>
      <c r="H52" s="5"/>
    </row>
    <row r="53" spans="1:8" ht="12.75">
      <c r="A53" t="s">
        <v>36</v>
      </c>
      <c r="B53" s="3">
        <v>559</v>
      </c>
      <c r="C53" s="3">
        <v>579</v>
      </c>
      <c r="D53" s="3">
        <v>767</v>
      </c>
      <c r="E53" s="3">
        <v>731</v>
      </c>
      <c r="F53" s="3">
        <v>729</v>
      </c>
      <c r="G53" s="3">
        <f t="shared" si="0"/>
        <v>-2</v>
      </c>
      <c r="H53" s="5">
        <f>G53/E53</f>
        <v>-0.0027359781121751026</v>
      </c>
    </row>
    <row r="54" spans="3:8" ht="12.75">
      <c r="C54"/>
      <c r="G54" s="3"/>
      <c r="H54" s="5"/>
    </row>
    <row r="55" spans="1:8" ht="12.75">
      <c r="A55" s="8" t="s">
        <v>37</v>
      </c>
      <c r="C55"/>
      <c r="G55" s="3"/>
      <c r="H55" s="5"/>
    </row>
    <row r="56" spans="1:8" ht="12.75">
      <c r="A56" s="2" t="s">
        <v>98</v>
      </c>
      <c r="B56" s="3">
        <v>0</v>
      </c>
      <c r="C56" s="3">
        <v>0</v>
      </c>
      <c r="D56" s="3">
        <v>18</v>
      </c>
      <c r="E56" s="3">
        <v>22</v>
      </c>
      <c r="F56" s="3">
        <v>27</v>
      </c>
      <c r="G56" s="3">
        <f t="shared" si="0"/>
        <v>5</v>
      </c>
      <c r="H56" s="5">
        <f aca="true" t="shared" si="1" ref="H56:H63">G56/E56</f>
        <v>0.22727272727272727</v>
      </c>
    </row>
    <row r="57" spans="1:8" ht="12.75">
      <c r="A57" t="s">
        <v>38</v>
      </c>
      <c r="B57" s="3">
        <v>214</v>
      </c>
      <c r="C57" s="3">
        <v>237</v>
      </c>
      <c r="D57" s="3">
        <v>221</v>
      </c>
      <c r="E57" s="3">
        <v>249</v>
      </c>
      <c r="F57" s="3">
        <v>0</v>
      </c>
      <c r="G57" s="3">
        <f t="shared" si="0"/>
        <v>-249</v>
      </c>
      <c r="H57" s="5">
        <f t="shared" si="1"/>
        <v>-1</v>
      </c>
    </row>
    <row r="58" spans="1:8" ht="12.75">
      <c r="A58" t="s">
        <v>39</v>
      </c>
      <c r="B58" s="3">
        <v>6164</v>
      </c>
      <c r="C58" s="3">
        <v>6148</v>
      </c>
      <c r="D58" s="3">
        <v>5787</v>
      </c>
      <c r="E58" s="3">
        <v>5346</v>
      </c>
      <c r="F58" s="3">
        <v>4641</v>
      </c>
      <c r="G58" s="3">
        <f t="shared" si="0"/>
        <v>-705</v>
      </c>
      <c r="H58" s="5">
        <f t="shared" si="1"/>
        <v>-0.13187429854096522</v>
      </c>
    </row>
    <row r="59" spans="1:8" ht="12.75">
      <c r="A59" t="s">
        <v>40</v>
      </c>
      <c r="B59" s="3">
        <v>663</v>
      </c>
      <c r="C59" s="3">
        <v>707</v>
      </c>
      <c r="D59" s="3">
        <v>691</v>
      </c>
      <c r="E59" s="3">
        <v>664</v>
      </c>
      <c r="F59" s="3">
        <v>612</v>
      </c>
      <c r="G59" s="3">
        <f t="shared" si="0"/>
        <v>-52</v>
      </c>
      <c r="H59" s="5">
        <f t="shared" si="1"/>
        <v>-0.0783132530120482</v>
      </c>
    </row>
    <row r="60" spans="1:8" ht="12.75">
      <c r="A60" t="s">
        <v>110</v>
      </c>
      <c r="B60" s="3">
        <v>0</v>
      </c>
      <c r="C60" s="3">
        <v>0</v>
      </c>
      <c r="D60" s="3">
        <v>0</v>
      </c>
      <c r="E60" s="3">
        <v>60</v>
      </c>
      <c r="F60" s="3">
        <v>50</v>
      </c>
      <c r="G60" s="3">
        <f t="shared" si="0"/>
        <v>-10</v>
      </c>
      <c r="H60" s="5">
        <f t="shared" si="1"/>
        <v>-0.16666666666666666</v>
      </c>
    </row>
    <row r="61" spans="1:8" ht="12.75">
      <c r="A61" t="s">
        <v>41</v>
      </c>
      <c r="B61" s="3">
        <v>22</v>
      </c>
      <c r="C61" s="3">
        <v>16</v>
      </c>
      <c r="D61" s="3">
        <v>13</v>
      </c>
      <c r="E61" s="3">
        <v>13</v>
      </c>
      <c r="F61" s="3">
        <v>0</v>
      </c>
      <c r="G61" s="3">
        <f t="shared" si="0"/>
        <v>-13</v>
      </c>
      <c r="H61" s="5">
        <f t="shared" si="1"/>
        <v>-1</v>
      </c>
    </row>
    <row r="62" spans="1:8" ht="12.75">
      <c r="A62" t="s">
        <v>111</v>
      </c>
      <c r="B62" s="3">
        <v>0</v>
      </c>
      <c r="C62" s="3">
        <v>0</v>
      </c>
      <c r="D62" s="3">
        <v>0</v>
      </c>
      <c r="E62" s="3">
        <v>211</v>
      </c>
      <c r="F62" s="3">
        <v>0</v>
      </c>
      <c r="G62" s="3">
        <f t="shared" si="0"/>
        <v>-211</v>
      </c>
      <c r="H62" s="5">
        <f t="shared" si="1"/>
        <v>-1</v>
      </c>
    </row>
    <row r="63" spans="1:8" ht="12.75">
      <c r="A63" t="s">
        <v>42</v>
      </c>
      <c r="B63" s="3">
        <v>196</v>
      </c>
      <c r="C63" s="3">
        <v>161</v>
      </c>
      <c r="D63" s="3">
        <v>134</v>
      </c>
      <c r="E63" s="3">
        <v>142</v>
      </c>
      <c r="F63" s="3">
        <v>152</v>
      </c>
      <c r="G63" s="3">
        <f t="shared" si="0"/>
        <v>10</v>
      </c>
      <c r="H63" s="5">
        <f t="shared" si="1"/>
        <v>0.07042253521126761</v>
      </c>
    </row>
    <row r="64" spans="3:8" ht="12.75">
      <c r="C64"/>
      <c r="G64" s="3"/>
      <c r="H64" s="5"/>
    </row>
    <row r="65" spans="1:8" ht="12.75">
      <c r="A65" s="8" t="s">
        <v>43</v>
      </c>
      <c r="C65"/>
      <c r="G65" s="3"/>
      <c r="H65" s="5"/>
    </row>
    <row r="66" spans="1:8" ht="12.75">
      <c r="A66" t="s">
        <v>44</v>
      </c>
      <c r="B66" s="3">
        <v>52</v>
      </c>
      <c r="C66" s="3">
        <v>62</v>
      </c>
      <c r="D66" s="3">
        <v>50</v>
      </c>
      <c r="E66" s="3">
        <v>180</v>
      </c>
      <c r="F66" s="3">
        <v>368</v>
      </c>
      <c r="G66" s="3">
        <f t="shared" si="0"/>
        <v>188</v>
      </c>
      <c r="H66" s="5">
        <f>G66/E66</f>
        <v>1.0444444444444445</v>
      </c>
    </row>
    <row r="67" spans="1:8" ht="12.75">
      <c r="A67" t="s">
        <v>45</v>
      </c>
      <c r="B67" s="3">
        <v>33</v>
      </c>
      <c r="C67" s="3">
        <v>32</v>
      </c>
      <c r="D67" s="3">
        <v>33</v>
      </c>
      <c r="E67" s="3">
        <v>52</v>
      </c>
      <c r="F67" s="3">
        <v>93</v>
      </c>
      <c r="G67" s="3">
        <f t="shared" si="0"/>
        <v>41</v>
      </c>
      <c r="H67" s="5">
        <f>G67/E67</f>
        <v>0.7884615384615384</v>
      </c>
    </row>
    <row r="68" spans="3:8" ht="12.75">
      <c r="C68"/>
      <c r="G68" s="3"/>
      <c r="H68" s="5"/>
    </row>
    <row r="69" spans="1:8" ht="12.75">
      <c r="A69" s="8" t="s">
        <v>46</v>
      </c>
      <c r="C69"/>
      <c r="G69" s="3"/>
      <c r="H69" s="5"/>
    </row>
    <row r="70" spans="1:8" ht="12.75">
      <c r="A70" t="s">
        <v>47</v>
      </c>
      <c r="B70" s="3">
        <v>544</v>
      </c>
      <c r="C70" s="3">
        <v>565</v>
      </c>
      <c r="D70" s="3">
        <v>593</v>
      </c>
      <c r="E70" s="3">
        <v>923</v>
      </c>
      <c r="F70" s="3">
        <v>854</v>
      </c>
      <c r="G70" s="3">
        <f t="shared" si="0"/>
        <v>-69</v>
      </c>
      <c r="H70" s="5">
        <f>G70/E70</f>
        <v>-0.07475622968580715</v>
      </c>
    </row>
    <row r="71" spans="4:8" ht="12.75">
      <c r="D71" s="3"/>
      <c r="E71" s="3"/>
      <c r="F71" s="3"/>
      <c r="G71" s="3"/>
      <c r="H71" s="5"/>
    </row>
    <row r="72" spans="1:8" ht="12.75">
      <c r="A72" s="8" t="s">
        <v>112</v>
      </c>
      <c r="D72" s="3"/>
      <c r="E72" s="3"/>
      <c r="F72" s="3"/>
      <c r="G72" s="3"/>
      <c r="H72" s="5"/>
    </row>
    <row r="73" spans="1:8" ht="12.75">
      <c r="A73" t="s">
        <v>113</v>
      </c>
      <c r="B73" s="3">
        <v>0</v>
      </c>
      <c r="C73" s="3">
        <v>0</v>
      </c>
      <c r="D73" s="3">
        <v>0</v>
      </c>
      <c r="E73" s="3">
        <v>14</v>
      </c>
      <c r="F73" s="3">
        <v>0</v>
      </c>
      <c r="G73" s="3">
        <f>F73-E73</f>
        <v>-14</v>
      </c>
      <c r="H73" s="5">
        <f>G73/E73</f>
        <v>-1</v>
      </c>
    </row>
    <row r="74" spans="3:8" ht="12.75">
      <c r="C74"/>
      <c r="G74" s="3"/>
      <c r="H74" s="5"/>
    </row>
    <row r="75" spans="1:8" ht="12.75">
      <c r="A75" s="8" t="s">
        <v>48</v>
      </c>
      <c r="C75"/>
      <c r="G75" s="3"/>
      <c r="H75" s="5"/>
    </row>
    <row r="76" spans="1:8" ht="12.75">
      <c r="A76" t="s">
        <v>49</v>
      </c>
      <c r="B76" s="3">
        <v>0</v>
      </c>
      <c r="C76" s="3">
        <v>0</v>
      </c>
      <c r="D76" s="3">
        <v>7</v>
      </c>
      <c r="E76" s="3">
        <v>59</v>
      </c>
      <c r="F76" s="3">
        <v>58</v>
      </c>
      <c r="G76" s="3">
        <f>F76-E76</f>
        <v>-1</v>
      </c>
      <c r="H76" s="5">
        <f>G76/E76</f>
        <v>-0.01694915254237288</v>
      </c>
    </row>
    <row r="77" spans="3:8" ht="12.75">
      <c r="C77"/>
      <c r="G77" s="3"/>
      <c r="H77" s="5"/>
    </row>
    <row r="78" spans="1:8" ht="12.75">
      <c r="A78" s="8" t="s">
        <v>50</v>
      </c>
      <c r="C78"/>
      <c r="G78" s="3"/>
      <c r="H78" s="5"/>
    </row>
    <row r="79" spans="1:8" ht="12.75">
      <c r="A79" t="s">
        <v>51</v>
      </c>
      <c r="B79" s="3">
        <v>76</v>
      </c>
      <c r="C79" s="3">
        <v>108</v>
      </c>
      <c r="D79" s="3">
        <v>105</v>
      </c>
      <c r="E79" s="3">
        <v>171</v>
      </c>
      <c r="F79" s="3">
        <v>98</v>
      </c>
      <c r="G79" s="3">
        <f>F79-E79</f>
        <v>-73</v>
      </c>
      <c r="H79" s="5">
        <f>G79/E79</f>
        <v>-0.4269005847953216</v>
      </c>
    </row>
    <row r="80" spans="3:8" ht="12.75">
      <c r="C80"/>
      <c r="G80" s="3"/>
      <c r="H80" s="5"/>
    </row>
    <row r="81" spans="1:8" ht="12.75">
      <c r="A81" s="8" t="s">
        <v>52</v>
      </c>
      <c r="C81"/>
      <c r="G81" s="3"/>
      <c r="H81" s="5"/>
    </row>
    <row r="82" spans="1:8" ht="12.75">
      <c r="A82" t="s">
        <v>53</v>
      </c>
      <c r="B82" s="3">
        <v>7669</v>
      </c>
      <c r="C82" s="3">
        <v>7698</v>
      </c>
      <c r="D82" s="3">
        <v>6625</v>
      </c>
      <c r="E82" s="3">
        <v>7113</v>
      </c>
      <c r="F82" s="3">
        <v>6375</v>
      </c>
      <c r="G82" s="3">
        <f>F82-E82</f>
        <v>-738</v>
      </c>
      <c r="H82" s="5">
        <f>G82/E82</f>
        <v>-0.1037536904259806</v>
      </c>
    </row>
    <row r="83" spans="3:8" ht="12.75">
      <c r="C83"/>
      <c r="G83" s="3"/>
      <c r="H83" s="5"/>
    </row>
    <row r="84" spans="1:8" ht="12.75">
      <c r="A84" s="8" t="s">
        <v>54</v>
      </c>
      <c r="C84"/>
      <c r="G84" s="3"/>
      <c r="H84" s="5"/>
    </row>
    <row r="85" spans="1:8" ht="12.75">
      <c r="A85" t="s">
        <v>55</v>
      </c>
      <c r="B85" s="3">
        <v>413</v>
      </c>
      <c r="C85" s="3">
        <v>424</v>
      </c>
      <c r="D85" s="3">
        <v>399</v>
      </c>
      <c r="E85" s="3">
        <v>675</v>
      </c>
      <c r="F85" s="3">
        <v>630</v>
      </c>
      <c r="G85" s="3">
        <f>F85-E85</f>
        <v>-45</v>
      </c>
      <c r="H85" s="5">
        <f>G85/E85</f>
        <v>-0.06666666666666667</v>
      </c>
    </row>
    <row r="86" spans="3:8" ht="12.75">
      <c r="C86"/>
      <c r="G86" s="3"/>
      <c r="H86" s="5"/>
    </row>
    <row r="87" spans="1:8" ht="12.75">
      <c r="A87" s="8" t="s">
        <v>56</v>
      </c>
      <c r="C87"/>
      <c r="G87" s="3"/>
      <c r="H87" s="5"/>
    </row>
    <row r="88" spans="1:8" ht="12.75">
      <c r="A88" t="s">
        <v>57</v>
      </c>
      <c r="B88" s="3">
        <v>1299</v>
      </c>
      <c r="C88" s="3">
        <v>1340</v>
      </c>
      <c r="D88" s="3">
        <v>1309</v>
      </c>
      <c r="E88" s="3">
        <v>1512</v>
      </c>
      <c r="F88" s="3">
        <v>1499</v>
      </c>
      <c r="G88" s="3">
        <f>F88-E88</f>
        <v>-13</v>
      </c>
      <c r="H88" s="5">
        <f>G88/E88</f>
        <v>-0.008597883597883597</v>
      </c>
    </row>
    <row r="89" spans="1:8" ht="12.75">
      <c r="A89" t="s">
        <v>58</v>
      </c>
      <c r="B89" s="3">
        <v>1653</v>
      </c>
      <c r="C89" s="3">
        <v>1637</v>
      </c>
      <c r="D89" s="3">
        <v>1654</v>
      </c>
      <c r="E89" s="3">
        <v>1754</v>
      </c>
      <c r="F89" s="3">
        <v>1786</v>
      </c>
      <c r="G89" s="3">
        <f>F89-E89</f>
        <v>32</v>
      </c>
      <c r="H89" s="5">
        <f>G89/E89</f>
        <v>0.018244013683010263</v>
      </c>
    </row>
    <row r="90" spans="3:8" ht="12.75">
      <c r="C90"/>
      <c r="G90" s="3"/>
      <c r="H90" s="5"/>
    </row>
    <row r="91" spans="1:8" ht="12.75">
      <c r="A91" s="8" t="s">
        <v>59</v>
      </c>
      <c r="C91"/>
      <c r="G91" s="3"/>
      <c r="H91" s="5"/>
    </row>
    <row r="92" spans="1:8" ht="12.75">
      <c r="A92" t="s">
        <v>60</v>
      </c>
      <c r="B92" s="3">
        <v>0</v>
      </c>
      <c r="C92" s="3">
        <v>97</v>
      </c>
      <c r="D92" s="3">
        <v>81</v>
      </c>
      <c r="E92" s="3">
        <v>72</v>
      </c>
      <c r="F92" s="3">
        <v>61</v>
      </c>
      <c r="G92" s="3">
        <f>F92-E92</f>
        <v>-11</v>
      </c>
      <c r="H92" s="5">
        <f>G92/E92</f>
        <v>-0.1527777777777778</v>
      </c>
    </row>
    <row r="93" spans="3:8" ht="12.75">
      <c r="C93"/>
      <c r="G93" s="3"/>
      <c r="H93" s="5"/>
    </row>
    <row r="94" spans="1:8" ht="12.75">
      <c r="A94" s="8" t="s">
        <v>99</v>
      </c>
      <c r="C94"/>
      <c r="G94" s="3"/>
      <c r="H94" s="5"/>
    </row>
    <row r="95" spans="1:8" ht="12.75">
      <c r="A95" t="s">
        <v>100</v>
      </c>
      <c r="B95" s="3">
        <v>0</v>
      </c>
      <c r="C95" s="3">
        <v>0</v>
      </c>
      <c r="D95" s="3">
        <v>9</v>
      </c>
      <c r="E95" s="3">
        <v>4</v>
      </c>
      <c r="F95" s="3">
        <v>0</v>
      </c>
      <c r="G95" s="3">
        <f>F95-E95</f>
        <v>-4</v>
      </c>
      <c r="H95" s="5">
        <f>G95/E95</f>
        <v>-1</v>
      </c>
    </row>
    <row r="96" spans="3:8" ht="12.75">
      <c r="C96"/>
      <c r="G96" s="3"/>
      <c r="H96" s="5"/>
    </row>
    <row r="97" spans="1:8" ht="12.75">
      <c r="A97" s="8" t="s">
        <v>61</v>
      </c>
      <c r="C97"/>
      <c r="G97" s="3"/>
      <c r="H97" s="5"/>
    </row>
    <row r="98" spans="1:8" ht="12.75">
      <c r="A98" s="2" t="s">
        <v>120</v>
      </c>
      <c r="B98" s="3">
        <v>0</v>
      </c>
      <c r="C98">
        <v>0</v>
      </c>
      <c r="D98">
        <v>0</v>
      </c>
      <c r="E98">
        <v>0</v>
      </c>
      <c r="F98">
        <v>8</v>
      </c>
      <c r="G98" s="3">
        <f>F98-E98</f>
        <v>8</v>
      </c>
      <c r="H98" s="5">
        <v>1</v>
      </c>
    </row>
    <row r="99" spans="1:8" ht="12.75">
      <c r="A99" t="s">
        <v>62</v>
      </c>
      <c r="B99" s="3">
        <v>178</v>
      </c>
      <c r="C99" s="3">
        <v>207</v>
      </c>
      <c r="D99" s="3">
        <v>194</v>
      </c>
      <c r="E99" s="3">
        <v>180</v>
      </c>
      <c r="F99" s="3">
        <v>0</v>
      </c>
      <c r="G99" s="3">
        <f>F99-E99</f>
        <v>-180</v>
      </c>
      <c r="H99" s="5">
        <f>G99/E99</f>
        <v>-1</v>
      </c>
    </row>
    <row r="100" spans="3:8" ht="12.75">
      <c r="C100"/>
      <c r="G100" s="3"/>
      <c r="H100" s="5"/>
    </row>
    <row r="101" spans="1:8" ht="12.75">
      <c r="A101" s="8" t="s">
        <v>63</v>
      </c>
      <c r="C101"/>
      <c r="G101" s="3"/>
      <c r="H101" s="5"/>
    </row>
    <row r="102" spans="1:8" ht="12.75">
      <c r="A102" t="s">
        <v>64</v>
      </c>
      <c r="B102" s="3">
        <v>1124</v>
      </c>
      <c r="C102" s="3">
        <v>1081</v>
      </c>
      <c r="D102" s="3">
        <v>1346</v>
      </c>
      <c r="E102" s="3">
        <v>1363</v>
      </c>
      <c r="F102" s="3">
        <v>1266</v>
      </c>
      <c r="G102" s="3">
        <f>F102-E102</f>
        <v>-97</v>
      </c>
      <c r="H102" s="5">
        <f>G102/E102</f>
        <v>-0.07116654438738078</v>
      </c>
    </row>
    <row r="103" spans="3:8" ht="12.75">
      <c r="C103"/>
      <c r="G103" s="3"/>
      <c r="H103" s="5"/>
    </row>
    <row r="104" spans="1:8" ht="12.75">
      <c r="A104" s="8" t="s">
        <v>65</v>
      </c>
      <c r="C104"/>
      <c r="G104" s="3"/>
      <c r="H104" s="5"/>
    </row>
    <row r="105" spans="1:8" ht="12.75">
      <c r="A105" t="s">
        <v>66</v>
      </c>
      <c r="B105" s="3">
        <v>26</v>
      </c>
      <c r="C105" s="3">
        <v>21</v>
      </c>
      <c r="D105" s="3">
        <v>0</v>
      </c>
      <c r="E105" s="3">
        <v>179</v>
      </c>
      <c r="F105" s="3">
        <v>174</v>
      </c>
      <c r="G105" s="3">
        <f>F105-E105</f>
        <v>-5</v>
      </c>
      <c r="H105" s="5">
        <f>G105/E105</f>
        <v>-0.027932960893854747</v>
      </c>
    </row>
    <row r="106" spans="1:8" ht="12.75">
      <c r="A106" t="s">
        <v>101</v>
      </c>
      <c r="B106" s="3">
        <v>0</v>
      </c>
      <c r="C106" s="3">
        <v>0</v>
      </c>
      <c r="D106" s="3">
        <v>22</v>
      </c>
      <c r="E106" s="3">
        <v>0</v>
      </c>
      <c r="F106" s="3">
        <v>0</v>
      </c>
      <c r="G106" s="3">
        <f>F106-E106</f>
        <v>0</v>
      </c>
      <c r="H106" s="5">
        <v>0</v>
      </c>
    </row>
    <row r="107" spans="3:8" ht="12.75">
      <c r="C107"/>
      <c r="G107" s="3"/>
      <c r="H107" s="5"/>
    </row>
    <row r="108" spans="1:8" ht="12.75">
      <c r="A108" s="8" t="s">
        <v>67</v>
      </c>
      <c r="C108"/>
      <c r="G108" s="3"/>
      <c r="H108" s="5"/>
    </row>
    <row r="109" spans="1:8" ht="12.75">
      <c r="A109" t="s">
        <v>68</v>
      </c>
      <c r="B109" s="3">
        <v>8</v>
      </c>
      <c r="C109" s="3">
        <v>17</v>
      </c>
      <c r="D109" s="3">
        <v>298</v>
      </c>
      <c r="E109" s="3">
        <v>284</v>
      </c>
      <c r="F109" s="3">
        <v>286</v>
      </c>
      <c r="G109" s="3">
        <f>F109-E109</f>
        <v>2</v>
      </c>
      <c r="H109" s="5">
        <f>G109/E109</f>
        <v>0.007042253521126761</v>
      </c>
    </row>
    <row r="110" spans="3:8" ht="12.75">
      <c r="C110"/>
      <c r="G110" s="3"/>
      <c r="H110" s="5"/>
    </row>
    <row r="111" spans="1:8" ht="12.75">
      <c r="A111" s="8" t="s">
        <v>69</v>
      </c>
      <c r="C111"/>
      <c r="G111" s="3"/>
      <c r="H111" s="5"/>
    </row>
    <row r="112" spans="1:8" ht="12.75">
      <c r="A112" t="s">
        <v>70</v>
      </c>
      <c r="B112" s="3">
        <v>136</v>
      </c>
      <c r="C112" s="3">
        <v>123</v>
      </c>
      <c r="D112" s="3">
        <v>119</v>
      </c>
      <c r="E112" s="3">
        <v>147</v>
      </c>
      <c r="F112" s="3">
        <v>135</v>
      </c>
      <c r="G112" s="3">
        <f>F112-E112</f>
        <v>-12</v>
      </c>
      <c r="H112" s="5">
        <f>G112/E112</f>
        <v>-0.08163265306122448</v>
      </c>
    </row>
    <row r="113" spans="3:8" ht="12.75">
      <c r="C113"/>
      <c r="G113" s="3"/>
      <c r="H113" s="5"/>
    </row>
    <row r="114" spans="1:8" ht="12.75">
      <c r="A114" s="8" t="s">
        <v>71</v>
      </c>
      <c r="C114"/>
      <c r="G114" s="3"/>
      <c r="H114" s="5"/>
    </row>
    <row r="115" spans="1:8" ht="12.75">
      <c r="A115" s="2" t="s">
        <v>114</v>
      </c>
      <c r="B115" s="3">
        <v>0</v>
      </c>
      <c r="C115">
        <v>0</v>
      </c>
      <c r="D115">
        <v>0</v>
      </c>
      <c r="E115">
        <v>141</v>
      </c>
      <c r="F115">
        <v>136</v>
      </c>
      <c r="G115" s="3">
        <f>F115-E115</f>
        <v>-5</v>
      </c>
      <c r="H115" s="5">
        <f>G115/E115</f>
        <v>-0.03546099290780142</v>
      </c>
    </row>
    <row r="116" spans="1:8" ht="12.75">
      <c r="A116" t="s">
        <v>72</v>
      </c>
      <c r="B116" s="3">
        <v>15</v>
      </c>
      <c r="C116" s="3">
        <v>11</v>
      </c>
      <c r="D116" s="3">
        <v>13</v>
      </c>
      <c r="E116" s="3">
        <v>11</v>
      </c>
      <c r="F116" s="3">
        <v>14</v>
      </c>
      <c r="G116" s="3">
        <f>F116-E116</f>
        <v>3</v>
      </c>
      <c r="H116" s="5">
        <f>G116/E116</f>
        <v>0.2727272727272727</v>
      </c>
    </row>
    <row r="117" spans="1:8" ht="12.75">
      <c r="A117" t="s">
        <v>115</v>
      </c>
      <c r="B117" s="3">
        <v>0</v>
      </c>
      <c r="C117" s="3">
        <v>0</v>
      </c>
      <c r="D117" s="3">
        <v>0</v>
      </c>
      <c r="E117" s="3">
        <v>13</v>
      </c>
      <c r="F117" s="3">
        <v>19</v>
      </c>
      <c r="G117" s="3">
        <f>F117-E117</f>
        <v>6</v>
      </c>
      <c r="H117" s="5">
        <f>G117/E117</f>
        <v>0.46153846153846156</v>
      </c>
    </row>
    <row r="118" spans="3:8" ht="12.75">
      <c r="C118"/>
      <c r="G118" s="3"/>
      <c r="H118" s="5"/>
    </row>
    <row r="119" spans="1:8" ht="12.75">
      <c r="A119" s="8" t="s">
        <v>73</v>
      </c>
      <c r="C119"/>
      <c r="G119" s="3"/>
      <c r="H119" s="5"/>
    </row>
    <row r="120" spans="1:8" ht="12.75">
      <c r="A120" t="s">
        <v>74</v>
      </c>
      <c r="B120" s="3">
        <v>37</v>
      </c>
      <c r="C120" s="3">
        <v>56</v>
      </c>
      <c r="D120" s="3">
        <v>27</v>
      </c>
      <c r="E120" s="3">
        <v>25</v>
      </c>
      <c r="F120" s="3">
        <v>17</v>
      </c>
      <c r="G120" s="3">
        <f>F120-E120</f>
        <v>-8</v>
      </c>
      <c r="H120" s="5">
        <f>G120/E120</f>
        <v>-0.32</v>
      </c>
    </row>
    <row r="121" spans="1:8" ht="12.75">
      <c r="A121" t="s">
        <v>75</v>
      </c>
      <c r="B121" s="3">
        <v>7</v>
      </c>
      <c r="C121" s="3">
        <v>11</v>
      </c>
      <c r="D121" s="3">
        <v>14</v>
      </c>
      <c r="E121" s="3">
        <v>12</v>
      </c>
      <c r="F121" s="3">
        <v>18</v>
      </c>
      <c r="G121" s="3">
        <f>F121-E121</f>
        <v>6</v>
      </c>
      <c r="H121" s="5">
        <f>G121/E121</f>
        <v>0.5</v>
      </c>
    </row>
    <row r="122" spans="3:8" ht="12.75">
      <c r="C122"/>
      <c r="G122" s="3"/>
      <c r="H122" s="5"/>
    </row>
    <row r="123" spans="1:8" ht="12.75">
      <c r="A123" s="8" t="s">
        <v>76</v>
      </c>
      <c r="C123"/>
      <c r="G123" s="3"/>
      <c r="H123" s="5"/>
    </row>
    <row r="124" spans="1:8" ht="12.75">
      <c r="A124" t="s">
        <v>77</v>
      </c>
      <c r="B124" s="3">
        <v>180</v>
      </c>
      <c r="C124" s="3">
        <v>195</v>
      </c>
      <c r="D124" s="3">
        <v>186</v>
      </c>
      <c r="E124" s="3">
        <v>285</v>
      </c>
      <c r="F124" s="3">
        <v>205</v>
      </c>
      <c r="G124" s="3">
        <f>F124-E124</f>
        <v>-80</v>
      </c>
      <c r="H124" s="5">
        <f>G124/E124</f>
        <v>-0.2807017543859649</v>
      </c>
    </row>
    <row r="125" spans="3:8" ht="12.75">
      <c r="C125"/>
      <c r="G125" s="3"/>
      <c r="H125" s="5"/>
    </row>
    <row r="126" spans="1:8" ht="12.75">
      <c r="A126" s="8" t="s">
        <v>78</v>
      </c>
      <c r="C126"/>
      <c r="G126" s="3"/>
      <c r="H126" s="5"/>
    </row>
    <row r="127" spans="1:8" ht="12.75">
      <c r="A127" t="s">
        <v>79</v>
      </c>
      <c r="B127" s="3">
        <v>1083</v>
      </c>
      <c r="C127" s="3">
        <v>1032</v>
      </c>
      <c r="D127" s="3">
        <v>897</v>
      </c>
      <c r="E127" s="3">
        <v>535</v>
      </c>
      <c r="F127" s="3">
        <v>166</v>
      </c>
      <c r="G127" s="3">
        <f>F127-E127</f>
        <v>-369</v>
      </c>
      <c r="H127" s="5">
        <f>G127/E127</f>
        <v>-0.6897196261682244</v>
      </c>
    </row>
    <row r="128" spans="1:8" ht="12.75">
      <c r="A128" t="s">
        <v>116</v>
      </c>
      <c r="B128" s="3">
        <v>0</v>
      </c>
      <c r="C128" s="3">
        <v>0</v>
      </c>
      <c r="D128" s="3">
        <v>0</v>
      </c>
      <c r="E128" s="3">
        <v>4</v>
      </c>
      <c r="F128" s="3">
        <v>140</v>
      </c>
      <c r="G128" s="3">
        <f>F128-E128</f>
        <v>136</v>
      </c>
      <c r="H128" s="5">
        <f>G128/E128</f>
        <v>34</v>
      </c>
    </row>
    <row r="129" spans="3:8" ht="12.75">
      <c r="C129"/>
      <c r="G129" s="3"/>
      <c r="H129" s="5"/>
    </row>
    <row r="130" spans="1:8" ht="12.75">
      <c r="A130" s="8" t="s">
        <v>80</v>
      </c>
      <c r="C130"/>
      <c r="G130" s="3"/>
      <c r="H130" s="5"/>
    </row>
    <row r="131" spans="1:8" ht="12.75">
      <c r="A131" t="s">
        <v>81</v>
      </c>
      <c r="B131" s="3">
        <v>7</v>
      </c>
      <c r="C131" s="3">
        <v>4</v>
      </c>
      <c r="D131" s="3">
        <v>2</v>
      </c>
      <c r="E131" s="3">
        <v>2</v>
      </c>
      <c r="F131" s="3">
        <v>0</v>
      </c>
      <c r="G131" s="3">
        <f>F131-E131</f>
        <v>-2</v>
      </c>
      <c r="H131" s="5">
        <f>G131/E131</f>
        <v>-1</v>
      </c>
    </row>
    <row r="132" spans="1:8" ht="12.75">
      <c r="A132" t="s">
        <v>82</v>
      </c>
      <c r="B132" s="3">
        <v>47</v>
      </c>
      <c r="C132" s="3">
        <v>52</v>
      </c>
      <c r="D132" s="3">
        <v>26</v>
      </c>
      <c r="E132" s="3">
        <v>25</v>
      </c>
      <c r="F132" s="3">
        <v>29</v>
      </c>
      <c r="G132" s="3">
        <f>F132-E132</f>
        <v>4</v>
      </c>
      <c r="H132" s="5">
        <f>G132/E132</f>
        <v>0.16</v>
      </c>
    </row>
    <row r="133" spans="3:8" ht="12.75">
      <c r="C133"/>
      <c r="G133" s="3"/>
      <c r="H133" s="5"/>
    </row>
    <row r="134" spans="1:8" ht="12.75">
      <c r="A134" s="8" t="s">
        <v>83</v>
      </c>
      <c r="C134"/>
      <c r="G134" s="3"/>
      <c r="H134" s="5"/>
    </row>
    <row r="135" spans="1:8" ht="12.75">
      <c r="A135" t="s">
        <v>84</v>
      </c>
      <c r="B135" s="3">
        <v>152</v>
      </c>
      <c r="C135" s="3">
        <v>243</v>
      </c>
      <c r="D135" s="3">
        <v>258</v>
      </c>
      <c r="E135" s="3">
        <v>264</v>
      </c>
      <c r="F135" s="3">
        <v>274</v>
      </c>
      <c r="G135" s="3">
        <f>F135-E135</f>
        <v>10</v>
      </c>
      <c r="H135" s="5">
        <f>G135/E135</f>
        <v>0.03787878787878788</v>
      </c>
    </row>
    <row r="136" spans="3:8" ht="12.75">
      <c r="C136"/>
      <c r="G136" s="3"/>
      <c r="H136" s="5"/>
    </row>
    <row r="137" spans="1:8" ht="12.75">
      <c r="A137" s="8" t="s">
        <v>85</v>
      </c>
      <c r="C137"/>
      <c r="G137" s="3"/>
      <c r="H137" s="5"/>
    </row>
    <row r="138" spans="1:8" ht="12.75">
      <c r="A138" t="s">
        <v>86</v>
      </c>
      <c r="B138" s="3">
        <v>28</v>
      </c>
      <c r="C138" s="3">
        <v>23</v>
      </c>
      <c r="D138" s="3">
        <v>26</v>
      </c>
      <c r="E138" s="3">
        <v>29</v>
      </c>
      <c r="F138" s="3">
        <v>0</v>
      </c>
      <c r="G138" s="3">
        <f aca="true" t="shared" si="2" ref="G138:G153">F138-E138</f>
        <v>-29</v>
      </c>
      <c r="H138" s="5">
        <f aca="true" t="shared" si="3" ref="H138:H153">G138/E138</f>
        <v>-1</v>
      </c>
    </row>
    <row r="139" spans="3:8" ht="12.75">
      <c r="C139"/>
      <c r="G139" s="3"/>
      <c r="H139" s="5"/>
    </row>
    <row r="140" spans="1:8" ht="12.75">
      <c r="A140" s="8" t="s">
        <v>87</v>
      </c>
      <c r="C140"/>
      <c r="G140" s="3"/>
      <c r="H140" s="5"/>
    </row>
    <row r="141" spans="1:8" ht="12.75">
      <c r="A141" t="s">
        <v>88</v>
      </c>
      <c r="B141" s="3">
        <v>95</v>
      </c>
      <c r="C141" s="3">
        <v>94</v>
      </c>
      <c r="D141" s="3">
        <v>84</v>
      </c>
      <c r="E141" s="3">
        <v>95</v>
      </c>
      <c r="F141" s="3">
        <v>94</v>
      </c>
      <c r="G141" s="3">
        <f t="shared" si="2"/>
        <v>-1</v>
      </c>
      <c r="H141" s="5">
        <f t="shared" si="3"/>
        <v>-0.010526315789473684</v>
      </c>
    </row>
    <row r="142" spans="3:8" ht="12.75">
      <c r="C142"/>
      <c r="G142" s="3"/>
      <c r="H142" s="5"/>
    </row>
    <row r="143" spans="1:8" ht="12.75">
      <c r="A143" s="8" t="s">
        <v>90</v>
      </c>
      <c r="C143"/>
      <c r="G143" s="3"/>
      <c r="H143" s="5"/>
    </row>
    <row r="144" spans="1:8" ht="12.75">
      <c r="A144" t="s">
        <v>89</v>
      </c>
      <c r="B144" s="3">
        <v>71</v>
      </c>
      <c r="C144" s="3">
        <v>73</v>
      </c>
      <c r="D144" s="3">
        <v>68</v>
      </c>
      <c r="E144" s="3">
        <v>56</v>
      </c>
      <c r="F144" s="3">
        <v>40</v>
      </c>
      <c r="G144" s="3">
        <f t="shared" si="2"/>
        <v>-16</v>
      </c>
      <c r="H144" s="5">
        <f t="shared" si="3"/>
        <v>-0.2857142857142857</v>
      </c>
    </row>
    <row r="145" spans="3:8" ht="12.75">
      <c r="C145"/>
      <c r="G145" s="3"/>
      <c r="H145" s="5"/>
    </row>
    <row r="146" spans="1:8" ht="12.75">
      <c r="A146" s="8" t="s">
        <v>91</v>
      </c>
      <c r="C146"/>
      <c r="G146" s="3"/>
      <c r="H146" s="5"/>
    </row>
    <row r="147" spans="1:8" ht="12.75">
      <c r="A147" t="s">
        <v>92</v>
      </c>
      <c r="B147" s="3">
        <v>60</v>
      </c>
      <c r="C147" s="3">
        <v>78</v>
      </c>
      <c r="D147" s="3">
        <v>93</v>
      </c>
      <c r="E147" s="3">
        <v>123</v>
      </c>
      <c r="F147" s="3">
        <v>108</v>
      </c>
      <c r="G147" s="3">
        <f t="shared" si="2"/>
        <v>-15</v>
      </c>
      <c r="H147" s="5">
        <f t="shared" si="3"/>
        <v>-0.12195121951219512</v>
      </c>
    </row>
    <row r="148" spans="3:8" ht="12.75">
      <c r="C148"/>
      <c r="G148" s="3"/>
      <c r="H148" s="5"/>
    </row>
    <row r="149" spans="1:8" ht="12.75">
      <c r="A149" s="8" t="s">
        <v>93</v>
      </c>
      <c r="C149"/>
      <c r="G149" s="3"/>
      <c r="H149" s="5"/>
    </row>
    <row r="150" spans="1:8" ht="12.75">
      <c r="A150" s="2" t="s">
        <v>97</v>
      </c>
      <c r="B150" s="3">
        <v>0</v>
      </c>
      <c r="C150" s="3">
        <v>58</v>
      </c>
      <c r="D150" s="3">
        <v>0</v>
      </c>
      <c r="E150" s="3">
        <v>168</v>
      </c>
      <c r="F150" s="3">
        <v>0</v>
      </c>
      <c r="G150" s="3">
        <f t="shared" si="2"/>
        <v>-168</v>
      </c>
      <c r="H150" s="5">
        <f t="shared" si="3"/>
        <v>-1</v>
      </c>
    </row>
    <row r="151" spans="1:8" ht="12.75">
      <c r="A151" t="s">
        <v>94</v>
      </c>
      <c r="B151" s="3">
        <v>817</v>
      </c>
      <c r="C151" s="3">
        <v>805</v>
      </c>
      <c r="D151" s="3">
        <v>772</v>
      </c>
      <c r="E151" s="3">
        <v>862</v>
      </c>
      <c r="F151" s="3">
        <v>879</v>
      </c>
      <c r="G151" s="3">
        <f t="shared" si="2"/>
        <v>17</v>
      </c>
      <c r="H151" s="5">
        <f t="shared" si="3"/>
        <v>0.019721577726218097</v>
      </c>
    </row>
    <row r="152" spans="1:8" ht="12.75">
      <c r="A152" t="s">
        <v>117</v>
      </c>
      <c r="B152" s="3">
        <v>0</v>
      </c>
      <c r="C152" s="3">
        <v>0</v>
      </c>
      <c r="D152" s="3">
        <v>0</v>
      </c>
      <c r="E152" s="3">
        <v>59</v>
      </c>
      <c r="F152" s="3">
        <v>0</v>
      </c>
      <c r="G152" s="3">
        <f t="shared" si="2"/>
        <v>-59</v>
      </c>
      <c r="H152" s="5">
        <f t="shared" si="3"/>
        <v>-1</v>
      </c>
    </row>
    <row r="153" spans="1:8" ht="12.75">
      <c r="A153" t="s">
        <v>118</v>
      </c>
      <c r="B153" s="3">
        <v>0</v>
      </c>
      <c r="C153" s="3">
        <v>0</v>
      </c>
      <c r="D153" s="3">
        <v>0</v>
      </c>
      <c r="E153" s="3">
        <v>48</v>
      </c>
      <c r="F153" s="3">
        <v>72</v>
      </c>
      <c r="G153" s="3">
        <f t="shared" si="2"/>
        <v>24</v>
      </c>
      <c r="H153" s="5">
        <f t="shared" si="3"/>
        <v>0.5</v>
      </c>
    </row>
    <row r="154" spans="2:6" ht="13.5" thickBot="1">
      <c r="B154" s="12"/>
      <c r="C154" s="13"/>
      <c r="D154" s="13"/>
      <c r="E154" s="13"/>
      <c r="F154" s="12"/>
    </row>
    <row r="155" spans="1:7" ht="13.5" thickTop="1">
      <c r="A155" t="s">
        <v>95</v>
      </c>
      <c r="B155" s="3">
        <f>SUM(B9:B153)</f>
        <v>56359</v>
      </c>
      <c r="C155" s="3">
        <f>SUM(C9:C153)</f>
        <v>56665</v>
      </c>
      <c r="D155" s="3">
        <f>SUM(D9:D153)</f>
        <v>56118</v>
      </c>
      <c r="E155" s="3">
        <f>SUM(E9:E153)</f>
        <v>60945</v>
      </c>
      <c r="F155" s="3">
        <f>SUM(F9:F153)</f>
        <v>55206</v>
      </c>
      <c r="G155" s="3"/>
    </row>
    <row r="156" spans="1:6" ht="12.75">
      <c r="A156" t="s">
        <v>102</v>
      </c>
      <c r="B156" s="3">
        <v>0</v>
      </c>
      <c r="C156" s="3">
        <f>C155-B155</f>
        <v>306</v>
      </c>
      <c r="D156" s="3">
        <f>D155-C155</f>
        <v>-547</v>
      </c>
      <c r="E156" s="3">
        <f>E155-D155</f>
        <v>4827</v>
      </c>
      <c r="F156" s="3">
        <f>F155-E155</f>
        <v>-5739</v>
      </c>
    </row>
    <row r="157" spans="1:6" ht="12.75">
      <c r="A157" t="s">
        <v>103</v>
      </c>
      <c r="B157" s="5">
        <v>0</v>
      </c>
      <c r="C157" s="5">
        <f>C156/B155</f>
        <v>0.005429478876488227</v>
      </c>
      <c r="D157" s="5">
        <f>D156/C155</f>
        <v>-0.00965322509485573</v>
      </c>
      <c r="E157" s="5">
        <f>E156/D155</f>
        <v>0.08601518229445097</v>
      </c>
      <c r="F157" s="5">
        <f>F156/E155</f>
        <v>-0.09416687176962836</v>
      </c>
    </row>
    <row r="159" spans="1:9" ht="27.75" customHeight="1">
      <c r="A159" s="16" t="s">
        <v>104</v>
      </c>
      <c r="B159" s="16"/>
      <c r="C159" s="16"/>
      <c r="D159" s="16"/>
      <c r="E159" s="16"/>
      <c r="F159" s="16"/>
      <c r="G159" s="16"/>
      <c r="H159" s="17"/>
      <c r="I159" s="17"/>
    </row>
    <row r="161" ht="12.75">
      <c r="A161" t="s">
        <v>105</v>
      </c>
    </row>
    <row r="162" ht="12.75">
      <c r="A162" t="s">
        <v>106</v>
      </c>
    </row>
    <row r="163" ht="12.75">
      <c r="A163" s="6" t="s">
        <v>107</v>
      </c>
    </row>
  </sheetData>
  <mergeCells count="3">
    <mergeCell ref="A1:H1"/>
    <mergeCell ref="A2:H2"/>
    <mergeCell ref="A159:I159"/>
  </mergeCells>
  <printOptions/>
  <pageMargins left="0.75" right="0.75" top="1" bottom="1" header="0.5" footer="0.5"/>
  <pageSetup horizontalDpi="600" verticalDpi="600" orientation="landscape" scale="95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St.Hilaire_D</dc:creator>
  <cp:keywords/>
  <dc:description/>
  <cp:lastModifiedBy>st.hilaire_d</cp:lastModifiedBy>
  <cp:lastPrinted>2008-03-27T15:35:24Z</cp:lastPrinted>
  <dcterms:created xsi:type="dcterms:W3CDTF">2007-03-09T20:12:59Z</dcterms:created>
  <dcterms:modified xsi:type="dcterms:W3CDTF">2009-04-13T18:03:39Z</dcterms:modified>
  <cp:category/>
  <cp:version/>
  <cp:contentType/>
  <cp:contentStatus/>
</cp:coreProperties>
</file>