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431" windowWidth="18780" windowHeight="1170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<sst xmlns="http://schemas.openxmlformats.org/spreadsheetml/2006/main" count="104" uniqueCount="35">
  <si>
    <t>COLORADO DEPARTMENT OF EDUCATION</t>
  </si>
  <si>
    <t>Pupil Count October 2005</t>
  </si>
  <si>
    <t>Prekindergarten</t>
  </si>
  <si>
    <t>Kindergarten</t>
  </si>
  <si>
    <t>Grade 1</t>
  </si>
  <si>
    <t>Grade 2</t>
  </si>
  <si>
    <t>Grade 3</t>
  </si>
  <si>
    <t>Grade 4</t>
  </si>
  <si>
    <t>Grade 5</t>
  </si>
  <si>
    <t>*</t>
  </si>
  <si>
    <t>Grade 6</t>
  </si>
  <si>
    <t>Grade 7</t>
  </si>
  <si>
    <t>Grade 8</t>
  </si>
  <si>
    <t>Grade 9</t>
  </si>
  <si>
    <t>Grade 10</t>
  </si>
  <si>
    <t>Grade 11</t>
  </si>
  <si>
    <t>Grade 12</t>
  </si>
  <si>
    <t>Detention Cent.</t>
  </si>
  <si>
    <t>Spec Educ</t>
  </si>
  <si>
    <t>Ungraded</t>
  </si>
  <si>
    <t>Post/Under Grad</t>
  </si>
  <si>
    <t>Total</t>
  </si>
  <si>
    <t xml:space="preserve">* NOTE: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</si>
  <si>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</si>
  <si>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</si>
  <si>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Pupil Count October 2006</t>
  </si>
  <si>
    <t>Count Change From 2005 to 2006</t>
  </si>
  <si>
    <t>Percent Change From 2005  to 2006</t>
  </si>
  <si>
    <t>Pupil Count October 1996</t>
  </si>
  <si>
    <t>Count Change From 1996 to 2006</t>
  </si>
  <si>
    <t>Percent Change From 1996  to 2006</t>
  </si>
  <si>
    <t>Pupil Count October 1986</t>
  </si>
  <si>
    <t>Count Change From 1986 to 2006</t>
  </si>
  <si>
    <t>Percent Change From 1986  to 2006</t>
  </si>
  <si>
    <t>FALL PUPIL MEMBERSHIP COMPARISONS FROM 1986-2006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</si>
</sst>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4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6" xfId="0" applyFont="1" applyBorder="1" applyAlignment="1" applyProtection="1">
      <alignment/>
      <protection/>
    </xf>
    <xf numFmtId="3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3" fillId="0" borderId="0" xfId="15" applyNumberFormat="1" applyFont="1" applyFill="1" applyBorder="1" applyAlignment="1" applyProtection="1">
      <alignment/>
      <protection/>
    </xf>
    <xf numFmtId="0" fontId="3" fillId="0" borderId="0" xfId="15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workbookViewId="0" topLeftCell="A1">
      <selection activeCell="R11" sqref="R11"/>
    </sheetView>
  </sheetViews>
  <sheetFormatPr defaultColWidth="9.140625" defaultRowHeight="12.75"/>
  <cols>
    <col min="1" max="1" width="15.00390625" style="0" bestFit="1" customWidth="1"/>
    <col min="6" max="6" width="5.7109375" style="0" customWidth="1"/>
    <col min="7" max="7" width="15.00390625" style="0" bestFit="1" customWidth="1"/>
    <col min="12" max="12" width="5.7109375" style="0" customWidth="1"/>
    <col min="13" max="13" width="15.00390625" style="0" bestFit="1" customWidth="1"/>
    <col min="14" max="14" width="9.140625" style="2" customWidth="1"/>
    <col min="17" max="17" width="9.28125" style="0" bestFit="1" customWidth="1"/>
    <col min="18" max="18" width="2.00390625" style="0" bestFit="1" customWidth="1"/>
  </cols>
  <sheetData>
    <row r="1" ht="20.25">
      <c r="H1" s="1" t="s">
        <v>0</v>
      </c>
    </row>
    <row r="3" ht="20.25">
      <c r="H3" s="1" t="s">
        <v>34</v>
      </c>
    </row>
    <row r="4" ht="13.5" thickBot="1"/>
    <row r="5" spans="1:17" ht="64.5" thickTop="1">
      <c r="A5" s="3"/>
      <c r="B5" s="4" t="s">
        <v>1</v>
      </c>
      <c r="C5" s="4" t="s">
        <v>25</v>
      </c>
      <c r="D5" s="5" t="s">
        <v>26</v>
      </c>
      <c r="E5" s="6" t="s">
        <v>27</v>
      </c>
      <c r="G5" s="3"/>
      <c r="H5" s="18" t="s">
        <v>28</v>
      </c>
      <c r="I5" s="4" t="s">
        <v>25</v>
      </c>
      <c r="J5" s="5" t="s">
        <v>29</v>
      </c>
      <c r="K5" s="6" t="s">
        <v>30</v>
      </c>
      <c r="M5" s="3"/>
      <c r="N5" s="18" t="s">
        <v>31</v>
      </c>
      <c r="O5" s="4" t="s">
        <v>25</v>
      </c>
      <c r="P5" s="5" t="s">
        <v>32</v>
      </c>
      <c r="Q5" s="6" t="s">
        <v>33</v>
      </c>
    </row>
    <row r="6" spans="1:17" ht="12.75">
      <c r="A6" s="7" t="s">
        <v>2</v>
      </c>
      <c r="B6">
        <v>23592</v>
      </c>
      <c r="C6" s="8">
        <v>24554</v>
      </c>
      <c r="D6" s="8">
        <f>C6-B6</f>
        <v>962</v>
      </c>
      <c r="E6" s="9">
        <f>D6/B6</f>
        <v>0.04077653441844693</v>
      </c>
      <c r="G6" s="7" t="s">
        <v>2</v>
      </c>
      <c r="H6" s="19">
        <v>12520</v>
      </c>
      <c r="I6" s="8">
        <v>24554</v>
      </c>
      <c r="J6" s="8">
        <f>I6-H6</f>
        <v>12034</v>
      </c>
      <c r="K6" s="9">
        <f>J6/H6</f>
        <v>0.9611821086261981</v>
      </c>
      <c r="M6" s="7" t="s">
        <v>2</v>
      </c>
      <c r="N6" s="22">
        <v>2227</v>
      </c>
      <c r="O6" s="8">
        <v>24554</v>
      </c>
      <c r="P6" s="8">
        <f>O6-N6</f>
        <v>22327</v>
      </c>
      <c r="Q6" s="9">
        <f>P6/N6</f>
        <v>10.025594970812753</v>
      </c>
    </row>
    <row r="7" spans="1:17" ht="12.75">
      <c r="A7" s="7" t="s">
        <v>3</v>
      </c>
      <c r="B7">
        <v>59398</v>
      </c>
      <c r="C7" s="8">
        <v>60922</v>
      </c>
      <c r="D7" s="8">
        <f aca="true" t="shared" si="0" ref="D7:D18">C7-B7</f>
        <v>1524</v>
      </c>
      <c r="E7" s="9">
        <f aca="true" t="shared" si="1" ref="E7:E19">D7/B7</f>
        <v>0.02565742954308226</v>
      </c>
      <c r="G7" s="7" t="s">
        <v>3</v>
      </c>
      <c r="H7" s="19">
        <v>50707</v>
      </c>
      <c r="I7" s="8">
        <v>60922</v>
      </c>
      <c r="J7" s="8">
        <f aca="true" t="shared" si="2" ref="J7:J15">I7-H7</f>
        <v>10215</v>
      </c>
      <c r="K7" s="9">
        <f aca="true" t="shared" si="3" ref="K7:K15">J7/H7</f>
        <v>0.20145147612755634</v>
      </c>
      <c r="M7" s="7" t="s">
        <v>3</v>
      </c>
      <c r="N7" s="22">
        <v>45843</v>
      </c>
      <c r="O7" s="8">
        <v>60922</v>
      </c>
      <c r="P7" s="8">
        <f aca="true" t="shared" si="4" ref="P7:P24">O7-N7</f>
        <v>15079</v>
      </c>
      <c r="Q7" s="9">
        <f aca="true" t="shared" si="5" ref="Q7:Q24">P7/N7</f>
        <v>0.3289269899439391</v>
      </c>
    </row>
    <row r="8" spans="1:17" ht="12.75">
      <c r="A8" s="7" t="s">
        <v>4</v>
      </c>
      <c r="B8">
        <v>60503</v>
      </c>
      <c r="C8" s="8">
        <v>62613</v>
      </c>
      <c r="D8" s="8">
        <f t="shared" si="0"/>
        <v>2110</v>
      </c>
      <c r="E8" s="9">
        <f t="shared" si="1"/>
        <v>0.034874303753532884</v>
      </c>
      <c r="G8" s="7" t="s">
        <v>4</v>
      </c>
      <c r="H8" s="19">
        <v>54565</v>
      </c>
      <c r="I8" s="8">
        <v>62613</v>
      </c>
      <c r="J8" s="8">
        <f t="shared" si="2"/>
        <v>8048</v>
      </c>
      <c r="K8" s="9">
        <f t="shared" si="3"/>
        <v>0.14749381471639328</v>
      </c>
      <c r="M8" s="7" t="s">
        <v>4</v>
      </c>
      <c r="N8" s="22">
        <v>48078</v>
      </c>
      <c r="O8" s="8">
        <v>62613</v>
      </c>
      <c r="P8" s="8">
        <f t="shared" si="4"/>
        <v>14535</v>
      </c>
      <c r="Q8" s="9">
        <f t="shared" si="5"/>
        <v>0.3023212280044927</v>
      </c>
    </row>
    <row r="9" spans="1:17" ht="12.75">
      <c r="A9" s="7" t="s">
        <v>5</v>
      </c>
      <c r="B9">
        <v>58698</v>
      </c>
      <c r="C9" s="8">
        <v>60308</v>
      </c>
      <c r="D9" s="8">
        <f t="shared" si="0"/>
        <v>1610</v>
      </c>
      <c r="E9" s="9">
        <f t="shared" si="1"/>
        <v>0.027428532488330097</v>
      </c>
      <c r="G9" s="7" t="s">
        <v>5</v>
      </c>
      <c r="H9" s="19">
        <v>52947</v>
      </c>
      <c r="I9" s="8">
        <v>60308</v>
      </c>
      <c r="J9" s="8">
        <f t="shared" si="2"/>
        <v>7361</v>
      </c>
      <c r="K9" s="9">
        <f t="shared" si="3"/>
        <v>0.1390258182711013</v>
      </c>
      <c r="M9" s="7" t="s">
        <v>5</v>
      </c>
      <c r="N9" s="22">
        <v>44239</v>
      </c>
      <c r="O9" s="8">
        <v>60308</v>
      </c>
      <c r="P9" s="8">
        <f t="shared" si="4"/>
        <v>16069</v>
      </c>
      <c r="Q9" s="9">
        <f t="shared" si="5"/>
        <v>0.3632315377834038</v>
      </c>
    </row>
    <row r="10" spans="1:17" ht="12.75">
      <c r="A10" s="7" t="s">
        <v>6</v>
      </c>
      <c r="B10">
        <v>57199</v>
      </c>
      <c r="C10" s="8">
        <v>59126</v>
      </c>
      <c r="D10" s="8">
        <f t="shared" si="0"/>
        <v>1927</v>
      </c>
      <c r="E10" s="9">
        <f t="shared" si="1"/>
        <v>0.03368940016433854</v>
      </c>
      <c r="G10" s="7" t="s">
        <v>6</v>
      </c>
      <c r="H10" s="19">
        <v>52377</v>
      </c>
      <c r="I10" s="8">
        <v>59126</v>
      </c>
      <c r="J10" s="8">
        <f t="shared" si="2"/>
        <v>6749</v>
      </c>
      <c r="K10" s="9">
        <f t="shared" si="3"/>
        <v>0.12885426809477443</v>
      </c>
      <c r="M10" s="7" t="s">
        <v>6</v>
      </c>
      <c r="N10" s="22">
        <v>41771</v>
      </c>
      <c r="O10" s="8">
        <v>59126</v>
      </c>
      <c r="P10" s="8">
        <f t="shared" si="4"/>
        <v>17355</v>
      </c>
      <c r="Q10" s="9">
        <f t="shared" si="5"/>
        <v>0.4154796389839841</v>
      </c>
    </row>
    <row r="11" spans="1:18" ht="12.75">
      <c r="A11" s="7" t="s">
        <v>7</v>
      </c>
      <c r="B11">
        <v>57151</v>
      </c>
      <c r="C11" s="8">
        <v>57876</v>
      </c>
      <c r="D11" s="8">
        <f t="shared" si="0"/>
        <v>725</v>
      </c>
      <c r="E11" s="9">
        <f t="shared" si="1"/>
        <v>0.012685692288848839</v>
      </c>
      <c r="F11" t="s">
        <v>9</v>
      </c>
      <c r="G11" s="7" t="s">
        <v>7</v>
      </c>
      <c r="H11" s="19">
        <v>52524</v>
      </c>
      <c r="I11" s="8">
        <v>57876</v>
      </c>
      <c r="J11" s="8">
        <f t="shared" si="2"/>
        <v>5352</v>
      </c>
      <c r="K11" s="9">
        <f t="shared" si="3"/>
        <v>0.10189627598811972</v>
      </c>
      <c r="L11" t="s">
        <v>9</v>
      </c>
      <c r="M11" s="7" t="s">
        <v>7</v>
      </c>
      <c r="N11" s="22">
        <v>41114</v>
      </c>
      <c r="O11" s="8">
        <v>57876</v>
      </c>
      <c r="P11" s="8">
        <f t="shared" si="4"/>
        <v>16762</v>
      </c>
      <c r="Q11" s="9">
        <f t="shared" si="5"/>
        <v>0.4076956754390232</v>
      </c>
      <c r="R11" t="s">
        <v>9</v>
      </c>
    </row>
    <row r="12" spans="1:18" ht="12.75">
      <c r="A12" s="7" t="s">
        <v>8</v>
      </c>
      <c r="B12">
        <v>57110</v>
      </c>
      <c r="C12" s="8">
        <v>57905</v>
      </c>
      <c r="D12" s="8">
        <f t="shared" si="0"/>
        <v>795</v>
      </c>
      <c r="E12" s="9">
        <f t="shared" si="1"/>
        <v>0.013920504289966731</v>
      </c>
      <c r="F12" t="s">
        <v>9</v>
      </c>
      <c r="G12" s="7" t="s">
        <v>8</v>
      </c>
      <c r="H12" s="19">
        <v>53400</v>
      </c>
      <c r="I12" s="8">
        <v>57905</v>
      </c>
      <c r="J12" s="8">
        <f t="shared" si="2"/>
        <v>4505</v>
      </c>
      <c r="K12" s="9">
        <f t="shared" si="3"/>
        <v>0.08436329588014982</v>
      </c>
      <c r="L12" t="s">
        <v>9</v>
      </c>
      <c r="M12" s="7" t="s">
        <v>8</v>
      </c>
      <c r="N12" s="22">
        <v>39908</v>
      </c>
      <c r="O12" s="8">
        <v>57905</v>
      </c>
      <c r="P12" s="8">
        <f t="shared" si="4"/>
        <v>17997</v>
      </c>
      <c r="Q12" s="9">
        <f t="shared" si="5"/>
        <v>0.45096221309010726</v>
      </c>
      <c r="R12" t="s">
        <v>9</v>
      </c>
    </row>
    <row r="13" spans="1:18" ht="12.75">
      <c r="A13" s="7" t="s">
        <v>10</v>
      </c>
      <c r="B13">
        <v>57674</v>
      </c>
      <c r="C13" s="8">
        <v>57843</v>
      </c>
      <c r="D13" s="8">
        <f t="shared" si="0"/>
        <v>169</v>
      </c>
      <c r="E13" s="9">
        <f t="shared" si="1"/>
        <v>0.0029302632035232514</v>
      </c>
      <c r="F13" t="s">
        <v>9</v>
      </c>
      <c r="G13" s="7" t="s">
        <v>10</v>
      </c>
      <c r="H13" s="19">
        <v>52942</v>
      </c>
      <c r="I13" s="8">
        <v>57843</v>
      </c>
      <c r="J13" s="8">
        <f t="shared" si="2"/>
        <v>4901</v>
      </c>
      <c r="K13" s="9">
        <f t="shared" si="3"/>
        <v>0.09257300441993124</v>
      </c>
      <c r="L13" t="s">
        <v>9</v>
      </c>
      <c r="M13" s="7" t="s">
        <v>10</v>
      </c>
      <c r="N13" s="22">
        <v>39878</v>
      </c>
      <c r="O13" s="8">
        <v>57843</v>
      </c>
      <c r="P13" s="8">
        <f t="shared" si="4"/>
        <v>17965</v>
      </c>
      <c r="Q13" s="9">
        <f t="shared" si="5"/>
        <v>0.4504990220171523</v>
      </c>
      <c r="R13" t="s">
        <v>9</v>
      </c>
    </row>
    <row r="14" spans="1:18" ht="12.75">
      <c r="A14" s="7" t="s">
        <v>11</v>
      </c>
      <c r="B14">
        <v>59022</v>
      </c>
      <c r="C14" s="16">
        <v>58370</v>
      </c>
      <c r="D14" s="8">
        <f t="shared" si="0"/>
        <v>-652</v>
      </c>
      <c r="E14" s="9">
        <f t="shared" si="1"/>
        <v>-0.011046728338585611</v>
      </c>
      <c r="F14" t="s">
        <v>9</v>
      </c>
      <c r="G14" s="7" t="s">
        <v>11</v>
      </c>
      <c r="H14" s="19">
        <v>52486</v>
      </c>
      <c r="I14" s="16">
        <v>58370</v>
      </c>
      <c r="J14" s="8">
        <f t="shared" si="2"/>
        <v>5884</v>
      </c>
      <c r="K14" s="9">
        <f t="shared" si="3"/>
        <v>0.11210608543230575</v>
      </c>
      <c r="L14" t="s">
        <v>9</v>
      </c>
      <c r="M14" s="7" t="s">
        <v>11</v>
      </c>
      <c r="N14" s="22">
        <v>39895</v>
      </c>
      <c r="O14" s="16">
        <v>58370</v>
      </c>
      <c r="P14" s="8">
        <f t="shared" si="4"/>
        <v>18475</v>
      </c>
      <c r="Q14" s="9">
        <f t="shared" si="5"/>
        <v>0.46309061285875425</v>
      </c>
      <c r="R14" t="s">
        <v>9</v>
      </c>
    </row>
    <row r="15" spans="1:18" ht="12.75">
      <c r="A15" s="7" t="s">
        <v>12</v>
      </c>
      <c r="B15">
        <v>59948</v>
      </c>
      <c r="C15" s="16">
        <v>59443</v>
      </c>
      <c r="D15" s="8">
        <f t="shared" si="0"/>
        <v>-505</v>
      </c>
      <c r="E15" s="9">
        <f t="shared" si="1"/>
        <v>-0.008423967438446653</v>
      </c>
      <c r="F15" t="s">
        <v>9</v>
      </c>
      <c r="G15" s="7" t="s">
        <v>12</v>
      </c>
      <c r="H15" s="19">
        <v>52269</v>
      </c>
      <c r="I15" s="16">
        <v>59443</v>
      </c>
      <c r="J15" s="8">
        <f t="shared" si="2"/>
        <v>7174</v>
      </c>
      <c r="K15" s="9">
        <f t="shared" si="3"/>
        <v>0.1372515257609673</v>
      </c>
      <c r="L15" t="s">
        <v>9</v>
      </c>
      <c r="M15" s="7" t="s">
        <v>12</v>
      </c>
      <c r="N15" s="22">
        <v>40066</v>
      </c>
      <c r="O15" s="16">
        <v>59443</v>
      </c>
      <c r="P15" s="8">
        <f t="shared" si="4"/>
        <v>19377</v>
      </c>
      <c r="Q15" s="9">
        <f t="shared" si="5"/>
        <v>0.4836270154245495</v>
      </c>
      <c r="R15" t="s">
        <v>9</v>
      </c>
    </row>
    <row r="16" spans="1:18" ht="12.75">
      <c r="A16" s="7" t="s">
        <v>13</v>
      </c>
      <c r="B16">
        <v>63841</v>
      </c>
      <c r="C16" s="16">
        <v>64653</v>
      </c>
      <c r="D16" s="8">
        <f t="shared" si="0"/>
        <v>812</v>
      </c>
      <c r="E16" s="9">
        <f t="shared" si="1"/>
        <v>0.012719099011606961</v>
      </c>
      <c r="F16" t="s">
        <v>9</v>
      </c>
      <c r="G16" s="7" t="s">
        <v>13</v>
      </c>
      <c r="H16" s="19">
        <v>55219</v>
      </c>
      <c r="I16" s="16">
        <v>64653</v>
      </c>
      <c r="J16" s="8">
        <f>I16-H16</f>
        <v>9434</v>
      </c>
      <c r="K16" s="9">
        <f>J16/H16</f>
        <v>0.17084699107191365</v>
      </c>
      <c r="L16" t="s">
        <v>9</v>
      </c>
      <c r="M16" s="7" t="s">
        <v>13</v>
      </c>
      <c r="N16" s="22">
        <v>44478</v>
      </c>
      <c r="O16" s="16">
        <v>64653</v>
      </c>
      <c r="P16" s="8">
        <f t="shared" si="4"/>
        <v>20175</v>
      </c>
      <c r="Q16" s="9">
        <f t="shared" si="5"/>
        <v>0.45359503574801024</v>
      </c>
      <c r="R16" t="s">
        <v>9</v>
      </c>
    </row>
    <row r="17" spans="1:18" ht="12.75">
      <c r="A17" s="7" t="s">
        <v>14</v>
      </c>
      <c r="B17">
        <v>59994</v>
      </c>
      <c r="C17" s="16">
        <v>60150</v>
      </c>
      <c r="D17" s="8">
        <f t="shared" si="0"/>
        <v>156</v>
      </c>
      <c r="E17" s="9">
        <f t="shared" si="1"/>
        <v>0.0026002600260026003</v>
      </c>
      <c r="F17" t="s">
        <v>9</v>
      </c>
      <c r="G17" s="7" t="s">
        <v>14</v>
      </c>
      <c r="H17" s="19">
        <v>49058</v>
      </c>
      <c r="I17" s="16">
        <v>60150</v>
      </c>
      <c r="J17" s="8">
        <f>I17-H17</f>
        <v>11092</v>
      </c>
      <c r="K17" s="9">
        <f>J17/H17</f>
        <v>0.22609971870031392</v>
      </c>
      <c r="L17" t="s">
        <v>9</v>
      </c>
      <c r="M17" s="7" t="s">
        <v>14</v>
      </c>
      <c r="N17" s="22">
        <v>44794</v>
      </c>
      <c r="O17" s="16">
        <v>60150</v>
      </c>
      <c r="P17" s="8">
        <f t="shared" si="4"/>
        <v>15356</v>
      </c>
      <c r="Q17" s="9">
        <f t="shared" si="5"/>
        <v>0.3428137697012993</v>
      </c>
      <c r="R17" t="s">
        <v>9</v>
      </c>
    </row>
    <row r="18" spans="1:18" ht="12.75">
      <c r="A18" s="7" t="s">
        <v>15</v>
      </c>
      <c r="B18">
        <v>54372</v>
      </c>
      <c r="C18" s="16">
        <v>55936</v>
      </c>
      <c r="D18" s="8">
        <f t="shared" si="0"/>
        <v>1564</v>
      </c>
      <c r="E18" s="9">
        <f t="shared" si="1"/>
        <v>0.028764805414551606</v>
      </c>
      <c r="F18" t="s">
        <v>9</v>
      </c>
      <c r="G18" s="7" t="s">
        <v>15</v>
      </c>
      <c r="H18" s="19">
        <v>44244</v>
      </c>
      <c r="I18" s="16">
        <v>55936</v>
      </c>
      <c r="J18" s="8">
        <f>I18-H18</f>
        <v>11692</v>
      </c>
      <c r="K18" s="9">
        <f>J18/H18</f>
        <v>0.2642618208118615</v>
      </c>
      <c r="L18" t="s">
        <v>9</v>
      </c>
      <c r="M18" s="7" t="s">
        <v>15</v>
      </c>
      <c r="N18" s="22">
        <v>42543</v>
      </c>
      <c r="O18" s="16">
        <v>55936</v>
      </c>
      <c r="P18" s="8">
        <f t="shared" si="4"/>
        <v>13393</v>
      </c>
      <c r="Q18" s="9">
        <f t="shared" si="5"/>
        <v>0.31481089720988176</v>
      </c>
      <c r="R18" t="s">
        <v>9</v>
      </c>
    </row>
    <row r="19" spans="1:18" ht="12.75">
      <c r="A19" s="7" t="s">
        <v>16</v>
      </c>
      <c r="B19">
        <v>51831</v>
      </c>
      <c r="C19" s="16">
        <v>53870</v>
      </c>
      <c r="D19" s="8">
        <f>C19-B19</f>
        <v>2039</v>
      </c>
      <c r="E19" s="9">
        <f t="shared" si="1"/>
        <v>0.03933939148386101</v>
      </c>
      <c r="F19" t="s">
        <v>9</v>
      </c>
      <c r="G19" s="7" t="s">
        <v>16</v>
      </c>
      <c r="H19" s="19">
        <v>37179</v>
      </c>
      <c r="I19" s="16">
        <v>53870</v>
      </c>
      <c r="J19" s="8">
        <f>I19-H19</f>
        <v>16691</v>
      </c>
      <c r="K19" s="9">
        <f>J19/H19</f>
        <v>0.44893622744022166</v>
      </c>
      <c r="L19" t="s">
        <v>9</v>
      </c>
      <c r="M19" s="7" t="s">
        <v>16</v>
      </c>
      <c r="N19" s="22">
        <v>37327</v>
      </c>
      <c r="O19" s="16">
        <v>53870</v>
      </c>
      <c r="P19" s="8">
        <f t="shared" si="4"/>
        <v>16543</v>
      </c>
      <c r="Q19" s="9">
        <f t="shared" si="5"/>
        <v>0.44319125565944223</v>
      </c>
      <c r="R19" t="s">
        <v>9</v>
      </c>
    </row>
    <row r="20" spans="1:18" ht="12.75">
      <c r="A20" s="7" t="s">
        <v>17</v>
      </c>
      <c r="B20" s="8">
        <v>375</v>
      </c>
      <c r="C20" s="17">
        <v>457</v>
      </c>
      <c r="D20" s="8"/>
      <c r="E20" s="9"/>
      <c r="F20" t="s">
        <v>9</v>
      </c>
      <c r="G20" s="7" t="s">
        <v>17</v>
      </c>
      <c r="H20" s="19"/>
      <c r="I20" s="17">
        <v>457</v>
      </c>
      <c r="J20" s="8"/>
      <c r="K20" s="9"/>
      <c r="L20" t="s">
        <v>9</v>
      </c>
      <c r="M20" s="7" t="s">
        <v>17</v>
      </c>
      <c r="N20" s="22"/>
      <c r="O20" s="17">
        <v>457</v>
      </c>
      <c r="P20" s="8"/>
      <c r="Q20" s="9"/>
      <c r="R20" t="s">
        <v>9</v>
      </c>
    </row>
    <row r="21" spans="1:17" ht="12.75">
      <c r="A21" s="7" t="s">
        <v>18</v>
      </c>
      <c r="B21" s="8"/>
      <c r="C21" s="8"/>
      <c r="D21" s="8"/>
      <c r="E21" s="9"/>
      <c r="G21" s="7" t="s">
        <v>18</v>
      </c>
      <c r="H21" s="20"/>
      <c r="I21" s="8"/>
      <c r="J21" s="8"/>
      <c r="K21" s="9"/>
      <c r="M21" s="7" t="s">
        <v>18</v>
      </c>
      <c r="N21" s="22">
        <v>5534</v>
      </c>
      <c r="O21" s="8"/>
      <c r="P21" s="8"/>
      <c r="Q21" s="9"/>
    </row>
    <row r="22" spans="1:17" ht="12.75">
      <c r="A22" s="7" t="s">
        <v>19</v>
      </c>
      <c r="B22" s="8"/>
      <c r="C22" s="8"/>
      <c r="D22" s="8"/>
      <c r="E22" s="9"/>
      <c r="G22" s="7" t="s">
        <v>19</v>
      </c>
      <c r="H22" s="19">
        <v>1001</v>
      </c>
      <c r="I22" s="8"/>
      <c r="J22" s="8"/>
      <c r="K22" s="9"/>
      <c r="M22" s="7" t="s">
        <v>19</v>
      </c>
      <c r="N22" s="22">
        <v>720</v>
      </c>
      <c r="O22" s="8"/>
      <c r="P22" s="8"/>
      <c r="Q22" s="9"/>
    </row>
    <row r="23" spans="1:17" ht="12.75">
      <c r="A23" s="7" t="s">
        <v>20</v>
      </c>
      <c r="B23" s="8"/>
      <c r="C23" s="8"/>
      <c r="D23" s="8"/>
      <c r="E23" s="9"/>
      <c r="G23" s="7" t="s">
        <v>20</v>
      </c>
      <c r="H23" s="19"/>
      <c r="I23" s="8"/>
      <c r="J23" s="8"/>
      <c r="K23" s="9"/>
      <c r="M23" s="7" t="s">
        <v>20</v>
      </c>
      <c r="N23" s="22"/>
      <c r="O23" s="8"/>
      <c r="P23" s="8"/>
      <c r="Q23" s="9"/>
    </row>
    <row r="24" spans="1:17" ht="13.5" thickBot="1">
      <c r="A24" s="11" t="s">
        <v>21</v>
      </c>
      <c r="B24" s="12">
        <f>SUM(B6:B23)</f>
        <v>780708</v>
      </c>
      <c r="C24" s="12">
        <f>SUM(C6:C23)</f>
        <v>794026</v>
      </c>
      <c r="D24" s="12">
        <f>C24-B24</f>
        <v>13318</v>
      </c>
      <c r="E24" s="13">
        <f>D24/B24</f>
        <v>0.017058874764956936</v>
      </c>
      <c r="G24" s="11" t="s">
        <v>21</v>
      </c>
      <c r="H24" s="21">
        <f>SUM(H6:H23)</f>
        <v>673438</v>
      </c>
      <c r="I24" s="12">
        <f>SUM(I6:I23)</f>
        <v>794026</v>
      </c>
      <c r="J24" s="12">
        <f>I24-H24</f>
        <v>120588</v>
      </c>
      <c r="K24" s="13">
        <f>J24/H24</f>
        <v>0.17906325452380176</v>
      </c>
      <c r="M24" s="11" t="s">
        <v>21</v>
      </c>
      <c r="N24" s="21">
        <f>SUM(N6:N23)</f>
        <v>558415</v>
      </c>
      <c r="O24" s="12">
        <f>SUM(O6:O23)</f>
        <v>794026</v>
      </c>
      <c r="P24" s="12">
        <f t="shared" si="4"/>
        <v>235611</v>
      </c>
      <c r="Q24" s="13">
        <f t="shared" si="5"/>
        <v>0.42192813588460193</v>
      </c>
    </row>
    <row r="25" ht="13.5" thickTop="1"/>
    <row r="27" ht="12.75">
      <c r="A27" s="14" t="s">
        <v>22</v>
      </c>
    </row>
    <row r="28" ht="12.75">
      <c r="A28" s="14" t="s">
        <v>23</v>
      </c>
    </row>
    <row r="29" ht="12.75">
      <c r="A29" s="15" t="s">
        <v>24</v>
      </c>
    </row>
    <row r="31" s="2" customFormat="1" ht="12.75"/>
    <row r="32" s="2" customFormat="1" ht="12.75"/>
    <row r="33" s="2" customFormat="1" ht="12.75"/>
    <row r="34" s="2" customFormat="1" ht="12.75">
      <c r="C34" s="10"/>
    </row>
    <row r="35" s="2" customFormat="1" ht="12.75">
      <c r="C35" s="10"/>
    </row>
    <row r="36" s="2" customFormat="1" ht="12.75">
      <c r="C36" s="10"/>
    </row>
    <row r="37" s="2" customFormat="1" ht="12.75">
      <c r="C37" s="10"/>
    </row>
    <row r="38" s="2" customFormat="1" ht="12.75">
      <c r="C38" s="10"/>
    </row>
    <row r="39" s="2" customFormat="1" ht="12.75">
      <c r="C39" s="10"/>
    </row>
    <row r="40" s="2" customFormat="1" ht="12.75">
      <c r="C40" s="10"/>
    </row>
    <row r="41" s="2" customFormat="1" ht="12.75">
      <c r="C41" s="10"/>
    </row>
    <row r="42" s="2" customFormat="1" ht="12.75">
      <c r="C42" s="10"/>
    </row>
    <row r="43" s="2" customFormat="1" ht="12.75">
      <c r="C43" s="10"/>
    </row>
    <row r="44" s="2" customFormat="1" ht="12.75">
      <c r="C44" s="10"/>
    </row>
    <row r="45" s="2" customFormat="1" ht="12.75">
      <c r="C45" s="10"/>
    </row>
    <row r="46" s="2" customFormat="1" ht="12.75">
      <c r="C46" s="10"/>
    </row>
    <row r="47" s="2" customFormat="1" ht="12.75">
      <c r="C47" s="10"/>
    </row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</sheetData>
  <printOptions/>
  <pageMargins left="0.75" right="0.75" top="1" bottom="1" header="0.5" footer="0.5"/>
  <pageSetup fitToHeight="1" fitToWidth="1" horizontalDpi="1200" verticalDpi="12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2007-01-19T17:53:25Z</cp:lastPrinted>
  <dcterms:created xsi:type="dcterms:W3CDTF">2007-01-19T17:39:13Z</dcterms:created>
  <dcterms:modified xsi:type="dcterms:W3CDTF">2007-01-19T17:53:47Z</dcterms:modified>
  <cp:category/>
  <cp:version/>
  <cp:contentType/>
  <cp:contentStatus/>
</cp:coreProperties>
</file>