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26" windowWidth="18555" windowHeight="10140" activeTab="0"/>
  </bookViews>
  <sheets>
    <sheet name="FINAL" sheetId="1" r:id="rId1"/>
  </sheets>
  <definedNames>
    <definedName name="_xlnm.Print_Area" localSheetId="0">'FINAL'!$A$1:$P$260</definedName>
    <definedName name="_xlnm.Print_Titles" localSheetId="0">'FINAL'!$1:$3</definedName>
  </definedNames>
  <calcPr fullCalcOnLoad="1"/>
</workbook>
</file>

<file path=xl/sharedStrings.xml><?xml version="1.0" encoding="utf-8"?>
<sst xmlns="http://schemas.openxmlformats.org/spreadsheetml/2006/main" count="818" uniqueCount="518">
  <si>
    <t>01</t>
  </si>
  <si>
    <t>02</t>
  </si>
  <si>
    <t>03</t>
  </si>
  <si>
    <t>04</t>
  </si>
  <si>
    <t>05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</si>
  <si>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</si>
  <si>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</si>
  <si>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</si>
  <si>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</si>
  <si>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</si>
  <si>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</si>
  <si>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</si>
  <si>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</si>
  <si>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</si>
  <si>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</si>
  <si>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</si>
  <si>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</si>
  <si>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</si>
  <si>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</si>
  <si>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</si>
  <si>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</si>
  <si>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</si>
  <si>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</si>
  <si>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</si>
  <si>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</si>
  <si>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</si>
  <si>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</si>
  <si>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</si>
  <si>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</si>
  <si>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</si>
  <si>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</si>
  <si>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</si>
  <si>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</si>
  <si>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</si>
  <si>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</si>
  <si>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</si>
  <si>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</si>
  <si>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</si>
  <si>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</si>
  <si>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</si>
  <si>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</si>
  <si>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</si>
  <si>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</si>
  <si>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</si>
  <si>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</si>
  <si>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</si>
  <si>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</si>
  <si>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</si>
  <si>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</si>
  <si>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</si>
  <si>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</si>
  <si>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</si>
  <si>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</si>
  <si>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</si>
  <si>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</si>
  <si>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</si>
  <si>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</si>
  <si>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</si>
  <si>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</si>
  <si>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</si>
  <si>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</si>
  <si>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</si>
  <si>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</si>
  <si>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</si>
  <si>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</si>
  <si>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</si>
  <si>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</si>
  <si>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</si>
  <si>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</si>
  <si>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</si>
  <si>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</si>
  <si>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</si>
  <si>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</si>
  <si>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</si>
  <si>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</si>
  <si>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</si>
  <si>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</si>
  <si>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</si>
  <si>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</si>
  <si>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</si>
  <si>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</si>
  <si>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</si>
  <si>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</si>
  <si>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</si>
  <si>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</si>
  <si>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</si>
  <si>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</si>
  <si>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</si>
  <si>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</si>
  <si>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</si>
  <si>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</si>
  <si>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</si>
  <si>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</si>
  <si>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</si>
  <si>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</si>
  <si>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</si>
  <si>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</si>
  <si>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</si>
  <si>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</si>
  <si>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</si>
  <si>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</si>
  <si>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</si>
  <si>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</si>
  <si>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</si>
  <si>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</si>
  <si>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</si>
  <si>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</si>
  <si>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</si>
  <si>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</si>
  <si>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</si>
  <si>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</si>
  <si>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</si>
  <si>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</si>
  <si>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</si>
  <si>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</si>
  <si>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</si>
  <si>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</si>
  <si>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</si>
  <si>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</si>
  <si>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</si>
  <si>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</si>
  <si>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</si>
  <si>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</si>
  <si>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</si>
  <si>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</si>
  <si>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</si>
  <si>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</si>
  <si>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</si>
  <si>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</si>
  <si>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</si>
  <si>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</si>
  <si>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</si>
  <si>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</si>
  <si>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</si>
  <si>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</si>
  <si>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</si>
  <si>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</si>
  <si>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</si>
  <si>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</si>
  <si>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</si>
  <si>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</si>
  <si>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</si>
  <si>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</si>
  <si>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</si>
  <si>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</si>
  <si>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</si>
  <si>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</si>
  <si>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</si>
  <si>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</si>
  <si>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</si>
  <si>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</si>
  <si>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</si>
  <si>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</si>
  <si>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</si>
  <si>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</si>
  <si>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</si>
  <si>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</si>
  <si>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</si>
  <si>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</si>
  <si>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</si>
  <si>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</si>
  <si>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</si>
  <si>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</si>
  <si>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</si>
  <si>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</si>
  <si>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</si>
  <si>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</si>
  <si>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</si>
  <si>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</si>
  <si>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</si>
  <si>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</si>
  <si>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</si>
  <si>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</si>
  <si>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</si>
  <si>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</si>
  <si>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</si>
  <si>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</si>
  <si>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</si>
  <si>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</si>
  <si>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</si>
  <si>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</si>
  <si>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</si>
  <si>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</si>
  <si>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8001</t>
  </si>
  <si>
    <t>9030</t>
  </si>
  <si>
    <t>9035</t>
  </si>
  <si>
    <t>9095</t>
  </si>
  <si>
    <t>9130</t>
  </si>
  <si>
    <t>ADAMS</t>
  </si>
  <si>
    <t>MAPLETON 1</t>
  </si>
  <si>
    <t>ADAMS 12 FIVE STAR SCHOOLS</t>
  </si>
  <si>
    <t>ADAMS COUNTY 14</t>
  </si>
  <si>
    <t>BENNETT 29J</t>
  </si>
  <si>
    <t>STRASBURG 31J</t>
  </si>
  <si>
    <t>WESTMINSTER 50</t>
  </si>
  <si>
    <t>COUNTY TOTAL</t>
  </si>
  <si>
    <t>ALAMOSA</t>
  </si>
  <si>
    <t>ALAMOSA RE-11J</t>
  </si>
  <si>
    <t>SANGRE DE CRISTO RE-22J</t>
  </si>
  <si>
    <t>ARAPAHOE</t>
  </si>
  <si>
    <t>ENGLEWOOD 1</t>
  </si>
  <si>
    <t>SHERIDAN 2</t>
  </si>
  <si>
    <t>LITTLETON 6</t>
  </si>
  <si>
    <t>DEER TRAIL 26J</t>
  </si>
  <si>
    <t>ADAMS-ARAPAHOE 28J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</si>
  <si>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</si>
  <si>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</si>
  <si>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</si>
  <si>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</si>
  <si>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</si>
  <si>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</si>
  <si>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</si>
  <si>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VILAS RE-5</t>
  </si>
  <si>
    <t>CAMPO RE-6</t>
  </si>
  <si>
    <t>06</t>
  </si>
  <si>
    <t>BENT</t>
  </si>
  <si>
    <t>LAS ANIMAS RE-1</t>
  </si>
  <si>
    <t>MC CLAVE RE-2</t>
  </si>
  <si>
    <t>07</t>
  </si>
  <si>
    <t>BOULDER</t>
  </si>
  <si>
    <t>ST VRAIN VALLEY RE 1J</t>
  </si>
  <si>
    <t>BOULDER VALLEY RE 2</t>
  </si>
  <si>
    <t>08</t>
  </si>
  <si>
    <t>CHAFFEE</t>
  </si>
  <si>
    <t>BUENA VISTA R-31</t>
  </si>
  <si>
    <t>SALIDA R-32</t>
  </si>
  <si>
    <t>09</t>
  </si>
  <si>
    <t>CHEYENNE</t>
  </si>
  <si>
    <t>KIT CARSON R-1</t>
  </si>
  <si>
    <t>CHEYENNE COUNTY RE-5</t>
  </si>
  <si>
    <t>10</t>
  </si>
  <si>
    <t>CLEAR CREEK</t>
  </si>
  <si>
    <t>CLEAR CREEK RE-1</t>
  </si>
  <si>
    <t>11</t>
  </si>
  <si>
    <t>CONEJOS</t>
  </si>
  <si>
    <t>NORTH CONEJOS RE-1J</t>
  </si>
  <si>
    <t>SANFORD 6J</t>
  </si>
  <si>
    <t>SOUTH CONEJOS RE-10</t>
  </si>
  <si>
    <t>12</t>
  </si>
  <si>
    <t>COSTILLA</t>
  </si>
  <si>
    <t>CENTENNIAL R-1</t>
  </si>
  <si>
    <t>SIERRA GRANDE R-30</t>
  </si>
  <si>
    <t>13</t>
  </si>
  <si>
    <t>CROWLEY</t>
  </si>
  <si>
    <t>CROWLEY COUNTY RE-1-J</t>
  </si>
  <si>
    <t>14</t>
  </si>
  <si>
    <t>CUSTER</t>
  </si>
  <si>
    <t>CUSTER COUNTY SCHOOL DISTRICT C-1</t>
  </si>
  <si>
    <t>15</t>
  </si>
  <si>
    <t>DELTA</t>
  </si>
  <si>
    <t>DELTA COUNTY 50(J)</t>
  </si>
  <si>
    <t>16</t>
  </si>
  <si>
    <t>DENVER</t>
  </si>
  <si>
    <t>17</t>
  </si>
  <si>
    <t>DOLORES</t>
  </si>
  <si>
    <t>DOLORES COUNTY RE NO.2</t>
  </si>
  <si>
    <t>18</t>
  </si>
  <si>
    <t>DOUGLAS</t>
  </si>
  <si>
    <t>DOUGLAS COUNTY RE 1</t>
  </si>
  <si>
    <t>19</t>
  </si>
  <si>
    <t>EAGLE</t>
  </si>
  <si>
    <t>EAGLE COUNTY RE 50</t>
  </si>
  <si>
    <t>20</t>
  </si>
  <si>
    <t>ELBERT</t>
  </si>
  <si>
    <t>ELIZABETH C-1</t>
  </si>
  <si>
    <t>KIOWA C-2</t>
  </si>
  <si>
    <t>BIG SANDY 100J</t>
  </si>
  <si>
    <t>ELBERT 200</t>
  </si>
  <si>
    <t>AGATE 300</t>
  </si>
  <si>
    <t>21</t>
  </si>
  <si>
    <t>EL PASO</t>
  </si>
  <si>
    <t>CALHAN RJ-1</t>
  </si>
  <si>
    <t>HARRISON 2</t>
  </si>
  <si>
    <t>WIDEFIELD 3</t>
  </si>
  <si>
    <t>FOUNTAIN 8</t>
  </si>
  <si>
    <t>CHEYENNE MOUNTAIN 12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</si>
  <si>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</si>
  <si>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</si>
  <si>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</si>
  <si>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</si>
  <si>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</si>
  <si>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</si>
  <si>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</si>
  <si>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</si>
  <si>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22</t>
  </si>
  <si>
    <t>FREMONT</t>
  </si>
  <si>
    <t>CANON CITY RE-1</t>
  </si>
  <si>
    <t>FLORENCE RE-2</t>
  </si>
  <si>
    <t>COTOPAXI RE-3</t>
  </si>
  <si>
    <t>23</t>
  </si>
  <si>
    <t>GARFIELD</t>
  </si>
  <si>
    <t>ROARING FORK RE-1</t>
  </si>
  <si>
    <t>GARFIELD RE-2</t>
  </si>
  <si>
    <t>GARFIELD 16</t>
  </si>
  <si>
    <t>24</t>
  </si>
  <si>
    <t>GILPIN</t>
  </si>
  <si>
    <t>GILPIN COUNTY RE-1</t>
  </si>
  <si>
    <t>25</t>
  </si>
  <si>
    <t>GRAND</t>
  </si>
  <si>
    <t>WEST GRAND 1-JT.</t>
  </si>
  <si>
    <t>EAST GRAND 2</t>
  </si>
  <si>
    <t>26</t>
  </si>
  <si>
    <t>GUNNISON</t>
  </si>
  <si>
    <t>GUNNISON WATERSHED RE1J</t>
  </si>
  <si>
    <t>27</t>
  </si>
  <si>
    <t>HINSDALE</t>
  </si>
  <si>
    <t>HINSDALE COUNTY RE 1</t>
  </si>
  <si>
    <t>28</t>
  </si>
  <si>
    <t>HUERFANO</t>
  </si>
  <si>
    <t>HUERFANO RE-1</t>
  </si>
  <si>
    <t>LA VETA RE-2</t>
  </si>
  <si>
    <t>29</t>
  </si>
  <si>
    <t>JACKSON</t>
  </si>
  <si>
    <t xml:space="preserve">NORTH PARK R-1 </t>
  </si>
  <si>
    <t>30</t>
  </si>
  <si>
    <t>JEFFERSON</t>
  </si>
  <si>
    <t>31</t>
  </si>
  <si>
    <t>KIOWA</t>
  </si>
  <si>
    <t>EADS RE-1</t>
  </si>
  <si>
    <t>PLAINVIEW RE-2</t>
  </si>
  <si>
    <t>32</t>
  </si>
  <si>
    <t>KIT CARSON</t>
  </si>
  <si>
    <t>ARRIBA-FLAGLER C-20</t>
  </si>
  <si>
    <t>HI-PLAINS R-23</t>
  </si>
  <si>
    <t>STRATTON R-4</t>
  </si>
  <si>
    <t>BETHUNE R-5</t>
  </si>
  <si>
    <t>BURLINGTON RE-6J</t>
  </si>
  <si>
    <t>33</t>
  </si>
  <si>
    <t>LAKE</t>
  </si>
  <si>
    <t>LAKE COUNTY R-1</t>
  </si>
  <si>
    <t>34</t>
  </si>
  <si>
    <t>LA PLATA</t>
  </si>
  <si>
    <t>BAYFIELD 10 JT-R</t>
  </si>
  <si>
    <t>IGNACIO 11 JT</t>
  </si>
  <si>
    <t>35</t>
  </si>
  <si>
    <t>LARIMER</t>
  </si>
  <si>
    <t>POUDRE R-1</t>
  </si>
  <si>
    <t>THOMPSON R-2J</t>
  </si>
  <si>
    <t>PARK (ESTES PARK) R-3</t>
  </si>
  <si>
    <t>36</t>
  </si>
  <si>
    <t>LAS ANIMAS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</si>
  <si>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</si>
  <si>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</si>
  <si>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</si>
  <si>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</si>
  <si>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</si>
  <si>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</si>
  <si>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37</t>
  </si>
  <si>
    <t>LINCOLN</t>
  </si>
  <si>
    <t>GENOA-HUGO C113</t>
  </si>
  <si>
    <t>LIMON RE-4J</t>
  </si>
  <si>
    <t>KARVAL RE-23</t>
  </si>
  <si>
    <t>38</t>
  </si>
  <si>
    <t>LOGAN</t>
  </si>
  <si>
    <t>VALLEY RE-1</t>
  </si>
  <si>
    <t>FRENCHMAN RE-3</t>
  </si>
  <si>
    <t>BUFFALO RE-4</t>
  </si>
  <si>
    <t>PLATEAU RE-5</t>
  </si>
  <si>
    <t>39</t>
  </si>
  <si>
    <t>MESA</t>
  </si>
  <si>
    <t>DE BEQUE 49JT</t>
  </si>
  <si>
    <t>PLATEAU VALLEY 50</t>
  </si>
  <si>
    <t>40</t>
  </si>
  <si>
    <t>MINERAL</t>
  </si>
  <si>
    <t>CREEDE CONSOLIDATED 1</t>
  </si>
  <si>
    <t>41</t>
  </si>
  <si>
    <t>MOFFAT</t>
  </si>
  <si>
    <t>42</t>
  </si>
  <si>
    <t>MONTEZUMA</t>
  </si>
  <si>
    <t>MONTEZUMA-CORTEZ RE-1</t>
  </si>
  <si>
    <t>DOLORES RE-4A</t>
  </si>
  <si>
    <t>MANCOS RE-6</t>
  </si>
  <si>
    <t>43</t>
  </si>
  <si>
    <t>MONTROSE</t>
  </si>
  <si>
    <t>MONTROSE COUNTY RE-1J</t>
  </si>
  <si>
    <t>WEST END RE-2</t>
  </si>
  <si>
    <t>44</t>
  </si>
  <si>
    <t>MORGAN</t>
  </si>
  <si>
    <t>BRUSH RE-2(J)</t>
  </si>
  <si>
    <t>FORT MORGAN RE-3</t>
  </si>
  <si>
    <t>WELDON VALLEY RE-20(J)</t>
  </si>
  <si>
    <t>WIGGINS RE-50(J)</t>
  </si>
  <si>
    <t>45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</si>
  <si>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</si>
  <si>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</si>
  <si>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</si>
  <si>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</si>
  <si>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</si>
  <si>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</si>
  <si>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</si>
  <si>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46</t>
  </si>
  <si>
    <t>OURAY</t>
  </si>
  <si>
    <t>OURAY R-1</t>
  </si>
  <si>
    <t>RIDGWAY R-2</t>
  </si>
  <si>
    <t>47</t>
  </si>
  <si>
    <t>PARK</t>
  </si>
  <si>
    <t>PLATTE CANYON 1</t>
  </si>
  <si>
    <t>PARK COUNTY RE-2</t>
  </si>
  <si>
    <t>48</t>
  </si>
  <si>
    <t>PHILLIPS</t>
  </si>
  <si>
    <t>HOLYOKE RE-1J</t>
  </si>
  <si>
    <t>HAXTUN RE-2J</t>
  </si>
  <si>
    <t>49</t>
  </si>
  <si>
    <t>PITKIN</t>
  </si>
  <si>
    <t>ASPEN 1</t>
  </si>
  <si>
    <t>50</t>
  </si>
  <si>
    <t>PROWERS</t>
  </si>
  <si>
    <t>GRANADA RE-1</t>
  </si>
  <si>
    <t>LAMAR RE-2</t>
  </si>
  <si>
    <t>HOLLY RE-3</t>
  </si>
  <si>
    <t>WILEY RE-13 JT</t>
  </si>
  <si>
    <t>51</t>
  </si>
  <si>
    <t>PUEBLO</t>
  </si>
  <si>
    <t>PUEBLO COUNTY RURAL 70</t>
  </si>
  <si>
    <t>52</t>
  </si>
  <si>
    <t>RIO BLANCO</t>
  </si>
  <si>
    <t>MEEKER RE1</t>
  </si>
  <si>
    <t>RANGELY RE-4</t>
  </si>
  <si>
    <t>53</t>
  </si>
  <si>
    <t>RIO GRANDE</t>
  </si>
  <si>
    <t>DEL NORTE C-7</t>
  </si>
  <si>
    <t>MONTE VISTA C-8</t>
  </si>
  <si>
    <t>SARGENT RE-33J</t>
  </si>
  <si>
    <t>54</t>
  </si>
  <si>
    <t>ROUTT</t>
  </si>
  <si>
    <t>HAYDEN RE-1</t>
  </si>
  <si>
    <t>STEAMBOAT SPRINGS RE-2</t>
  </si>
  <si>
    <t>SOUTH ROUTT RE 3</t>
  </si>
  <si>
    <t>55</t>
  </si>
  <si>
    <t>SAGUACHE</t>
  </si>
  <si>
    <t>MOUNTAIN VALLEY RE 1</t>
  </si>
  <si>
    <t>MOFFAT 2</t>
  </si>
  <si>
    <t>CENTER 26 JT</t>
  </si>
  <si>
    <t>56</t>
  </si>
  <si>
    <t>SAN JUAN</t>
  </si>
  <si>
    <t>SILVERTON 1</t>
  </si>
  <si>
    <t>57</t>
  </si>
  <si>
    <t>SAN MIGUEL</t>
  </si>
  <si>
    <t>TELLURIDE R-1</t>
  </si>
  <si>
    <t>NORWOOD R-2J</t>
  </si>
  <si>
    <t>58</t>
  </si>
  <si>
    <t>SEDGWICK</t>
  </si>
  <si>
    <t>JULESBURG RE-1</t>
  </si>
  <si>
    <t>PLATTE VALLEY RE-3</t>
  </si>
  <si>
    <t>59</t>
  </si>
  <si>
    <t>SUMMIT</t>
  </si>
  <si>
    <t>SUMMIT RE-1</t>
  </si>
  <si>
    <t>60</t>
  </si>
  <si>
    <t>TELLER</t>
  </si>
  <si>
    <t>CRIPPLE CREEK-VICTOR RE-1</t>
  </si>
  <si>
    <t>WOODLAND PARK RE-2</t>
  </si>
  <si>
    <t>61</t>
  </si>
  <si>
    <t>WASHINGTON</t>
  </si>
  <si>
    <t>AKRON R-1</t>
  </si>
  <si>
    <t>ARICKAREE R-2</t>
  </si>
  <si>
    <t>OTIS R-3</t>
  </si>
  <si>
    <t>LONE STAR 101</t>
  </si>
  <si>
    <t>WOODLIN R-104</t>
  </si>
  <si>
    <t>62</t>
  </si>
  <si>
    <t>WELD</t>
  </si>
  <si>
    <t>WELD COUNTY RE-1</t>
  </si>
  <si>
    <t>EATON RE-2</t>
  </si>
  <si>
    <t>KEENESBURG RE-3(J)</t>
  </si>
  <si>
    <t>WINDSOR RE-4</t>
  </si>
  <si>
    <t>JOHNSTOWN-MILLIKEN RE-5J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</si>
  <si>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</si>
  <si>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</si>
  <si>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</si>
  <si>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</si>
  <si>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</si>
  <si>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</si>
  <si>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63</t>
  </si>
  <si>
    <t>YUMA</t>
  </si>
  <si>
    <t>YUMA 1</t>
  </si>
  <si>
    <t>WRAY RD-2</t>
  </si>
  <si>
    <t>IDALIA RJ-3</t>
  </si>
  <si>
    <t>LIBERTY J-4</t>
  </si>
  <si>
    <t>90</t>
  </si>
  <si>
    <t>MOUNTAIN BOCES</t>
  </si>
  <si>
    <t>CENTENNIAL BOCES</t>
  </si>
  <si>
    <t>NORTHWEST BOCES</t>
  </si>
  <si>
    <t>EXPEDITIONARY BOCES</t>
  </si>
  <si>
    <t>BOCES TOTAL</t>
  </si>
  <si>
    <t>98</t>
  </si>
  <si>
    <t>NONE</t>
  </si>
  <si>
    <t>CHARTER SCHOOL INSTITUTE</t>
  </si>
  <si>
    <t>9999</t>
  </si>
  <si>
    <t>DETENTION CENTERS*</t>
  </si>
  <si>
    <t>STATE TOTAL</t>
  </si>
  <si>
    <t>AMERICAN INDIAN OR ALASKAN NATIVE</t>
  </si>
  <si>
    <t>ASIAN OR PACIFIC ISLANDER</t>
  </si>
  <si>
    <t>BLACK (NOT HISPANIC)</t>
  </si>
  <si>
    <t>HISPANIC</t>
  </si>
  <si>
    <t>WHITE (NOT HISPANIC)</t>
  </si>
  <si>
    <t>TOTAL</t>
  </si>
  <si>
    <t>TOTAL MINORITY</t>
  </si>
  <si>
    <t>%Minority</t>
  </si>
  <si>
    <t>COLORADO DEPARTMENT OF EDUCATION</t>
  </si>
  <si>
    <t>COUNTY CODE</t>
  </si>
  <si>
    <t>COUNTY NAME</t>
  </si>
  <si>
    <t>DISTRICT CODE</t>
  </si>
  <si>
    <t>DISTRICT NAME</t>
  </si>
  <si>
    <t>FALL 2006 PUPIL MEMBERSHIP BY COUNTY, DISTRICT, RACE/ETHNICITY, AND PERCENT MINORITY</t>
  </si>
  <si>
    <t>BRIGHTON 27J*</t>
  </si>
  <si>
    <t>CHERRY CREEK 5*</t>
  </si>
  <si>
    <t>DENVER COUNTY 1*</t>
  </si>
  <si>
    <t>COLORADO SPRINGS 11*</t>
  </si>
  <si>
    <t>MANITOU SPRINGS 14*</t>
  </si>
  <si>
    <t>JEFFERSON COUNTY R-1*</t>
  </si>
  <si>
    <t>DURANGO 9-R*</t>
  </si>
  <si>
    <t>MESA COUNTY VALLEY 51*</t>
  </si>
  <si>
    <t>MOFFAT COUNTY RE:NO 1*</t>
  </si>
  <si>
    <t>PUEBLO CITY 60*</t>
  </si>
  <si>
    <t>GREELEY 6*</t>
  </si>
  <si>
    <t xml:space="preserve">* NOTE:  Detention Center students were removed from the district count and pulled into a separate category.  </t>
  </si>
  <si>
    <t>Although detention center students receive educational services from school district employees,</t>
  </si>
  <si>
    <t xml:space="preserve"> school districts have no jurisdiction over any other detention center function.</t>
  </si>
  <si>
    <t>COLORADO BOCES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</si>
</sst>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b/>
      <sz val="18"/>
      <name val="Microsoft Sans Serif"/>
      <family val="2"/>
    </font>
    <font>
      <b/>
      <sz val="12"/>
      <name val="Microsoft Sans Serif"/>
      <family val="2"/>
    </font>
    <font>
      <b/>
      <sz val="14"/>
      <name val="Microsoft Sans Serif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/>
      <protection/>
    </xf>
  </cellStyleXfs>
  <cellXfs count="58">
    <xf numFmtId="0" fontId="4" fillId="0" borderId="0" xfId="0" applyNumberFormat="1" applyFill="1" applyBorder="1" applyAlignment="1" applyProtection="1">
      <alignment/>
      <protection/>
    </xf>
    <xf numFmtId="0" fontId="0" fillId="0" borderId="0" xfId="0" applyAlignment="1">
      <alignment/>
    </xf>
    <xf numFmtId="49" fontId="6" fillId="0" borderId="1" xfId="0" applyNumberFormat="1" applyFill="1" applyBorder="1" applyAlignment="1" applyProtection="1">
      <alignment/>
      <protection/>
    </xf>
    <xf numFmtId="49" fontId="6" fillId="0" borderId="0" xfId="0" applyNumberFormat="1" applyFill="1" applyBorder="1" applyAlignment="1" applyProtection="1">
      <alignment/>
      <protection/>
    </xf>
    <xf numFmtId="3" fontId="6" fillId="0" borderId="0" xfId="0" applyNumberFormat="1" applyFill="1" applyBorder="1" applyAlignment="1" applyProtection="1">
      <alignment/>
      <protection/>
    </xf>
    <xf numFmtId="49" fontId="5" fillId="0" borderId="2" xfId="0" applyNumberFormat="1" applyFont="1" applyFill="1" applyBorder="1" applyAlignment="1" applyProtection="1">
      <alignment/>
      <protection/>
    </xf>
    <xf numFmtId="49" fontId="5" fillId="0" borderId="3" xfId="0" applyNumberFormat="1" applyFont="1" applyFill="1" applyBorder="1" applyAlignment="1" applyProtection="1">
      <alignment/>
      <protection/>
    </xf>
    <xf numFmtId="3" fontId="5" fillId="0" borderId="3" xfId="0" applyNumberFormat="1" applyFont="1" applyFill="1" applyBorder="1" applyAlignment="1" applyProtection="1">
      <alignment/>
      <protection/>
    </xf>
    <xf numFmtId="49" fontId="6" fillId="0" borderId="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3" fontId="5" fillId="0" borderId="4" xfId="0" applyNumberFormat="1" applyFont="1" applyFill="1" applyBorder="1" applyAlignment="1" applyProtection="1">
      <alignment/>
      <protection/>
    </xf>
    <xf numFmtId="49" fontId="5" fillId="0" borderId="5" xfId="0" applyNumberFormat="1" applyFont="1" applyFill="1" applyBorder="1" applyAlignment="1" applyProtection="1">
      <alignment/>
      <protection/>
    </xf>
    <xf numFmtId="49" fontId="5" fillId="0" borderId="4" xfId="0" applyNumberFormat="1" applyFont="1" applyFill="1" applyBorder="1" applyAlignment="1" applyProtection="1">
      <alignment/>
      <protection/>
    </xf>
    <xf numFmtId="0" fontId="6" fillId="0" borderId="0" xfId="0" applyNumberForma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3" xfId="0" applyFont="1" applyBorder="1" applyAlignment="1">
      <alignment/>
    </xf>
    <xf numFmtId="0" fontId="10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/>
      <protection/>
    </xf>
    <xf numFmtId="10" fontId="10" fillId="0" borderId="6" xfId="0" applyNumberFormat="1" applyFont="1" applyFill="1" applyBorder="1" applyAlignment="1" applyProtection="1">
      <alignment/>
      <protection/>
    </xf>
    <xf numFmtId="49" fontId="6" fillId="0" borderId="7" xfId="0" applyNumberFormat="1" applyFill="1" applyBorder="1" applyAlignment="1" applyProtection="1">
      <alignment/>
      <protection/>
    </xf>
    <xf numFmtId="49" fontId="6" fillId="0" borderId="8" xfId="0" applyNumberFormat="1" applyFill="1" applyBorder="1" applyAlignment="1" applyProtection="1">
      <alignment/>
      <protection/>
    </xf>
    <xf numFmtId="49" fontId="6" fillId="0" borderId="8" xfId="0" applyNumberFormat="1" applyFont="1" applyFill="1" applyBorder="1" applyAlignment="1" applyProtection="1">
      <alignment/>
      <protection/>
    </xf>
    <xf numFmtId="3" fontId="5" fillId="0" borderId="8" xfId="0" applyNumberFormat="1" applyFont="1" applyFill="1" applyBorder="1" applyAlignment="1" applyProtection="1">
      <alignment/>
      <protection/>
    </xf>
    <xf numFmtId="3" fontId="6" fillId="0" borderId="8" xfId="0" applyNumberForma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10" fontId="4" fillId="0" borderId="9" xfId="0" applyNumberFormat="1" applyFill="1" applyBorder="1" applyAlignment="1" applyProtection="1">
      <alignment/>
      <protection/>
    </xf>
    <xf numFmtId="10" fontId="10" fillId="0" borderId="10" xfId="0" applyNumberFormat="1" applyFont="1" applyFill="1" applyBorder="1" applyAlignment="1" applyProtection="1">
      <alignment/>
      <protection/>
    </xf>
    <xf numFmtId="10" fontId="4" fillId="0" borderId="11" xfId="0" applyNumberFormat="1" applyFill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0" fillId="0" borderId="13" xfId="0" applyNumberForma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10" fontId="0" fillId="0" borderId="14" xfId="0" applyNumberFormat="1" applyFill="1" applyBorder="1" applyAlignment="1" applyProtection="1">
      <alignment/>
      <protection/>
    </xf>
    <xf numFmtId="0" fontId="0" fillId="0" borderId="1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10" fontId="0" fillId="0" borderId="9" xfId="0" applyNumberFormat="1" applyFill="1" applyBorder="1" applyAlignment="1" applyProtection="1">
      <alignment/>
      <protection/>
    </xf>
    <xf numFmtId="0" fontId="7" fillId="0" borderId="7" xfId="15" applyFont="1" applyFill="1" applyBorder="1" applyAlignment="1">
      <alignment horizontal="center" wrapText="1"/>
      <protection/>
    </xf>
    <xf numFmtId="0" fontId="7" fillId="0" borderId="8" xfId="15" applyFont="1" applyFill="1" applyBorder="1" applyAlignment="1">
      <alignment horizontal="center" wrapText="1"/>
      <protection/>
    </xf>
    <xf numFmtId="3" fontId="1" fillId="0" borderId="8" xfId="0" applyNumberFormat="1" applyFont="1" applyFill="1" applyBorder="1" applyAlignment="1">
      <alignment horizontal="center" wrapText="1"/>
    </xf>
    <xf numFmtId="10" fontId="7" fillId="0" borderId="11" xfId="15" applyNumberFormat="1" applyFont="1" applyFill="1" applyBorder="1" applyAlignment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11" fillId="0" borderId="13" xfId="0" applyNumberFormat="1" applyFont="1" applyFill="1" applyBorder="1" applyAlignment="1" applyProtection="1">
      <alignment horizontal="center"/>
      <protection/>
    </xf>
    <xf numFmtId="3" fontId="0" fillId="0" borderId="13" xfId="0" applyNumberFormat="1" applyFill="1" applyBorder="1" applyAlignment="1" applyProtection="1">
      <alignment/>
      <protection/>
    </xf>
    <xf numFmtId="3" fontId="12" fillId="0" borderId="13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ill="1" applyBorder="1" applyAlignment="1" applyProtection="1">
      <alignment/>
      <protection/>
    </xf>
    <xf numFmtId="3" fontId="7" fillId="0" borderId="8" xfId="15" applyNumberFormat="1" applyFont="1" applyFill="1" applyBorder="1" applyAlignment="1">
      <alignment horizontal="center"/>
      <protection/>
    </xf>
    <xf numFmtId="3" fontId="7" fillId="0" borderId="8" xfId="15" applyNumberFormat="1" applyFont="1" applyFill="1" applyBorder="1" applyAlignment="1">
      <alignment horizontal="center" wrapText="1"/>
      <protection/>
    </xf>
    <xf numFmtId="3" fontId="4" fillId="0" borderId="0" xfId="0" applyNumberFormat="1" applyFill="1" applyBorder="1" applyAlignment="1" applyProtection="1">
      <alignment/>
      <protection/>
    </xf>
    <xf numFmtId="3" fontId="10" fillId="0" borderId="3" xfId="0" applyNumberFormat="1" applyFont="1" applyFill="1" applyBorder="1" applyAlignment="1" applyProtection="1">
      <alignment/>
      <protection/>
    </xf>
    <xf numFmtId="3" fontId="4" fillId="0" borderId="8" xfId="0" applyNumberFormat="1" applyFill="1" applyBorder="1" applyAlignment="1" applyProtection="1">
      <alignment/>
      <protection/>
    </xf>
    <xf numFmtId="3" fontId="10" fillId="0" borderId="4" xfId="0" applyNumberFormat="1" applyFont="1" applyFill="1" applyBorder="1" applyAlignment="1" applyProtection="1">
      <alignment/>
      <protection/>
    </xf>
    <xf numFmtId="0" fontId="7" fillId="0" borderId="8" xfId="15" applyFont="1" applyFill="1" applyBorder="1" applyAlignment="1">
      <alignment horizontal="left" wrapText="1"/>
      <protection/>
    </xf>
    <xf numFmtId="0" fontId="6" fillId="0" borderId="13" xfId="0" applyNumberFormat="1" applyFill="1" applyBorder="1" applyAlignment="1" applyProtection="1">
      <alignment/>
      <protection/>
    </xf>
  </cellXfs>
  <cellStyles count="2">
    <cellStyle name="Normal" xfId="0"/>
    <cellStyle name="Normal_Sheet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Y259"/>
  <sheetViews>
    <sheetView tabSelected="1" workbookViewId="0" topLeftCell="B1">
      <selection activeCell="R1" sqref="R1"/>
    </sheetView>
  </sheetViews>
  <sheetFormatPr defaultColWidth="9.140625" defaultRowHeight="12.75"/>
  <cols>
    <col min="1" max="1" width="0" style="1" hidden="1" customWidth="1"/>
    <col min="2" max="3" width="9.140625" style="3" customWidth="1"/>
    <col min="4" max="4" width="13.140625" style="3" customWidth="1"/>
    <col min="5" max="5" width="13.28125" style="3" customWidth="1"/>
    <col min="6" max="7" width="9.140625" style="13" customWidth="1"/>
    <col min="8" max="9" width="11.00390625" style="52" customWidth="1"/>
    <col min="10" max="10" width="10.28125" style="52" customWidth="1"/>
    <col min="11" max="11" width="10.140625" style="52" customWidth="1"/>
    <col min="12" max="12" width="10.28125" style="52" customWidth="1"/>
    <col min="13" max="13" width="9.140625" style="52" customWidth="1"/>
    <col min="14" max="14" width="10.28125" style="52" customWidth="1"/>
    <col min="15" max="15" width="14.00390625" style="15" customWidth="1"/>
  </cols>
  <sheetData>
    <row r="1" spans="2:15" s="13" customFormat="1" ht="23.25">
      <c r="B1" s="31"/>
      <c r="C1" s="32"/>
      <c r="D1" s="32"/>
      <c r="E1" s="57"/>
      <c r="F1" s="33"/>
      <c r="G1" s="57"/>
      <c r="H1" s="45" t="s">
        <v>497</v>
      </c>
      <c r="I1" s="46"/>
      <c r="J1" s="46"/>
      <c r="K1" s="47"/>
      <c r="L1" s="46"/>
      <c r="M1" s="46"/>
      <c r="N1" s="46"/>
      <c r="O1" s="34"/>
    </row>
    <row r="2" spans="2:15" s="13" customFormat="1" ht="18.75">
      <c r="B2" s="35"/>
      <c r="C2" s="36"/>
      <c r="D2" s="36"/>
      <c r="F2" s="37"/>
      <c r="H2" s="4"/>
      <c r="I2" s="48" t="s">
        <v>502</v>
      </c>
      <c r="J2" s="49"/>
      <c r="K2" s="49"/>
      <c r="L2" s="49"/>
      <c r="M2" s="49"/>
      <c r="N2" s="49"/>
      <c r="O2" s="38"/>
    </row>
    <row r="3" spans="2:15" s="13" customFormat="1" ht="51">
      <c r="B3" s="39" t="s">
        <v>498</v>
      </c>
      <c r="C3" s="40" t="s">
        <v>499</v>
      </c>
      <c r="D3" s="56" t="s">
        <v>500</v>
      </c>
      <c r="E3" s="40" t="s">
        <v>501</v>
      </c>
      <c r="F3" s="40"/>
      <c r="G3" s="40"/>
      <c r="H3" s="41" t="s">
        <v>489</v>
      </c>
      <c r="I3" s="41" t="s">
        <v>490</v>
      </c>
      <c r="J3" s="41" t="s">
        <v>491</v>
      </c>
      <c r="K3" s="41" t="s">
        <v>492</v>
      </c>
      <c r="L3" s="41" t="s">
        <v>493</v>
      </c>
      <c r="M3" s="50" t="s">
        <v>494</v>
      </c>
      <c r="N3" s="51" t="s">
        <v>495</v>
      </c>
      <c r="O3" s="42" t="s">
        <v>496</v>
      </c>
    </row>
    <row r="4" spans="1:15" ht="12.75">
      <c r="A4" s="1">
        <v>2</v>
      </c>
      <c r="B4" s="2" t="s">
        <v>0</v>
      </c>
      <c r="C4" s="3" t="s">
        <v>188</v>
      </c>
      <c r="D4" s="3" t="s">
        <v>5</v>
      </c>
      <c r="E4" s="3" t="s">
        <v>189</v>
      </c>
      <c r="F4" s="4"/>
      <c r="G4" s="4"/>
      <c r="H4" s="52">
        <v>89</v>
      </c>
      <c r="I4" s="52">
        <v>160</v>
      </c>
      <c r="J4" s="52">
        <v>131</v>
      </c>
      <c r="K4" s="52">
        <v>3563</v>
      </c>
      <c r="L4" s="52">
        <v>1652</v>
      </c>
      <c r="M4" s="52">
        <v>5595</v>
      </c>
      <c r="N4" s="52">
        <f>SUM(H4:K4)</f>
        <v>3943</v>
      </c>
      <c r="O4" s="27">
        <f>N4/M4</f>
        <v>0.7047363717605004</v>
      </c>
    </row>
    <row r="5" spans="1:15" ht="12.75">
      <c r="A5" s="1">
        <v>3</v>
      </c>
      <c r="B5" s="2" t="s">
        <v>0</v>
      </c>
      <c r="C5" s="3" t="s">
        <v>188</v>
      </c>
      <c r="D5" s="3" t="s">
        <v>6</v>
      </c>
      <c r="E5" s="3" t="s">
        <v>190</v>
      </c>
      <c r="F5" s="4"/>
      <c r="G5" s="4"/>
      <c r="H5" s="52">
        <v>347</v>
      </c>
      <c r="I5" s="52">
        <v>1900</v>
      </c>
      <c r="J5" s="52">
        <v>993</v>
      </c>
      <c r="K5" s="52">
        <v>11063</v>
      </c>
      <c r="L5" s="52">
        <v>23038</v>
      </c>
      <c r="M5" s="52">
        <v>37341</v>
      </c>
      <c r="N5" s="52">
        <f aca="true" t="shared" si="0" ref="N5:N89">SUM(H5:K5)</f>
        <v>14303</v>
      </c>
      <c r="O5" s="27">
        <f aca="true" t="shared" si="1" ref="O5:O68">N5/M5</f>
        <v>0.3830374119600439</v>
      </c>
    </row>
    <row r="6" spans="1:15" ht="12.75">
      <c r="A6" s="1">
        <v>4</v>
      </c>
      <c r="B6" s="2" t="s">
        <v>0</v>
      </c>
      <c r="C6" s="3" t="s">
        <v>188</v>
      </c>
      <c r="D6" s="3" t="s">
        <v>7</v>
      </c>
      <c r="E6" s="3" t="s">
        <v>191</v>
      </c>
      <c r="F6" s="4"/>
      <c r="G6" s="4"/>
      <c r="H6" s="52">
        <v>71</v>
      </c>
      <c r="I6" s="52">
        <v>31</v>
      </c>
      <c r="J6" s="52">
        <v>193</v>
      </c>
      <c r="K6" s="52">
        <v>5401</v>
      </c>
      <c r="L6" s="52">
        <v>1142</v>
      </c>
      <c r="M6" s="52">
        <v>6838</v>
      </c>
      <c r="N6" s="52">
        <f t="shared" si="0"/>
        <v>5696</v>
      </c>
      <c r="O6" s="27">
        <f t="shared" si="1"/>
        <v>0.8329921029540801</v>
      </c>
    </row>
    <row r="7" spans="1:15" ht="12.75">
      <c r="A7" s="1">
        <v>5</v>
      </c>
      <c r="B7" s="2" t="s">
        <v>0</v>
      </c>
      <c r="C7" s="3" t="s">
        <v>188</v>
      </c>
      <c r="D7" s="3" t="s">
        <v>8</v>
      </c>
      <c r="E7" s="9" t="s">
        <v>503</v>
      </c>
      <c r="F7" s="4"/>
      <c r="G7" s="4"/>
      <c r="H7" s="52">
        <v>107</v>
      </c>
      <c r="I7" s="52">
        <v>381</v>
      </c>
      <c r="J7" s="52">
        <v>295</v>
      </c>
      <c r="K7" s="52">
        <v>4935</v>
      </c>
      <c r="L7" s="52">
        <v>5851</v>
      </c>
      <c r="M7" s="52">
        <v>11569</v>
      </c>
      <c r="N7" s="52">
        <f t="shared" si="0"/>
        <v>5718</v>
      </c>
      <c r="O7" s="27">
        <f t="shared" si="1"/>
        <v>0.4942518800242026</v>
      </c>
    </row>
    <row r="8" spans="1:15" ht="12.75">
      <c r="A8" s="1">
        <v>6</v>
      </c>
      <c r="B8" s="2" t="s">
        <v>0</v>
      </c>
      <c r="C8" s="3" t="s">
        <v>188</v>
      </c>
      <c r="D8" s="3" t="s">
        <v>9</v>
      </c>
      <c r="E8" s="3" t="s">
        <v>192</v>
      </c>
      <c r="F8" s="4"/>
      <c r="G8" s="4"/>
      <c r="H8" s="52">
        <v>12</v>
      </c>
      <c r="I8" s="52">
        <v>7</v>
      </c>
      <c r="J8" s="52">
        <v>15</v>
      </c>
      <c r="K8" s="52">
        <v>141</v>
      </c>
      <c r="L8" s="52">
        <v>998</v>
      </c>
      <c r="M8" s="52">
        <v>1173</v>
      </c>
      <c r="N8" s="52">
        <f t="shared" si="0"/>
        <v>175</v>
      </c>
      <c r="O8" s="27">
        <f t="shared" si="1"/>
        <v>0.14919011082693948</v>
      </c>
    </row>
    <row r="9" spans="1:15" ht="12.75">
      <c r="A9" s="1">
        <v>7</v>
      </c>
      <c r="B9" s="2" t="s">
        <v>0</v>
      </c>
      <c r="C9" s="3" t="s">
        <v>188</v>
      </c>
      <c r="D9" s="3" t="s">
        <v>10</v>
      </c>
      <c r="E9" s="3" t="s">
        <v>193</v>
      </c>
      <c r="F9" s="4"/>
      <c r="G9" s="4"/>
      <c r="H9" s="52">
        <v>6</v>
      </c>
      <c r="I9" s="52">
        <v>15</v>
      </c>
      <c r="J9" s="52">
        <v>7</v>
      </c>
      <c r="K9" s="52">
        <v>82</v>
      </c>
      <c r="L9" s="52">
        <v>848</v>
      </c>
      <c r="M9" s="52">
        <v>958</v>
      </c>
      <c r="N9" s="52">
        <f t="shared" si="0"/>
        <v>110</v>
      </c>
      <c r="O9" s="27">
        <f t="shared" si="1"/>
        <v>0.11482254697286012</v>
      </c>
    </row>
    <row r="10" spans="1:15" ht="12.75">
      <c r="A10" s="1">
        <v>8</v>
      </c>
      <c r="B10" s="2" t="s">
        <v>0</v>
      </c>
      <c r="C10" s="3" t="s">
        <v>188</v>
      </c>
      <c r="D10" s="3" t="s">
        <v>11</v>
      </c>
      <c r="E10" s="3" t="s">
        <v>194</v>
      </c>
      <c r="F10" s="4"/>
      <c r="G10" s="4"/>
      <c r="H10" s="52">
        <v>99</v>
      </c>
      <c r="I10" s="52">
        <v>666</v>
      </c>
      <c r="J10" s="52">
        <v>198</v>
      </c>
      <c r="K10" s="52">
        <v>6949</v>
      </c>
      <c r="L10" s="52">
        <v>2771</v>
      </c>
      <c r="M10" s="52">
        <v>10683</v>
      </c>
      <c r="N10" s="52">
        <f t="shared" si="0"/>
        <v>7912</v>
      </c>
      <c r="O10" s="27">
        <f t="shared" si="1"/>
        <v>0.740615931854348</v>
      </c>
    </row>
    <row r="11" spans="1:129" s="18" customFormat="1" ht="12.75">
      <c r="A11" s="17">
        <v>9</v>
      </c>
      <c r="B11" s="5"/>
      <c r="C11" s="6" t="s">
        <v>195</v>
      </c>
      <c r="D11" s="6"/>
      <c r="E11" s="6"/>
      <c r="F11" s="7"/>
      <c r="G11" s="7"/>
      <c r="H11" s="53">
        <f aca="true" t="shared" si="2" ref="H11:M11">SUM(H4:H10)</f>
        <v>731</v>
      </c>
      <c r="I11" s="53">
        <f t="shared" si="2"/>
        <v>3160</v>
      </c>
      <c r="J11" s="53">
        <f t="shared" si="2"/>
        <v>1832</v>
      </c>
      <c r="K11" s="53">
        <f t="shared" si="2"/>
        <v>32134</v>
      </c>
      <c r="L11" s="53">
        <f t="shared" si="2"/>
        <v>36300</v>
      </c>
      <c r="M11" s="53">
        <f t="shared" si="2"/>
        <v>74157</v>
      </c>
      <c r="N11" s="53">
        <f>SUM(N4:N10)</f>
        <v>37857</v>
      </c>
      <c r="O11" s="28">
        <f t="shared" si="1"/>
        <v>0.5104979974918079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</row>
    <row r="12" spans="1:15" ht="12.75">
      <c r="A12" s="1">
        <v>10</v>
      </c>
      <c r="B12" s="2" t="s">
        <v>1</v>
      </c>
      <c r="C12" s="3" t="s">
        <v>196</v>
      </c>
      <c r="D12" s="3" t="s">
        <v>12</v>
      </c>
      <c r="E12" s="3" t="s">
        <v>197</v>
      </c>
      <c r="F12" s="4"/>
      <c r="G12" s="4"/>
      <c r="H12" s="52">
        <v>19</v>
      </c>
      <c r="I12" s="52">
        <v>26</v>
      </c>
      <c r="J12" s="52">
        <v>10</v>
      </c>
      <c r="K12" s="52">
        <v>1269</v>
      </c>
      <c r="L12" s="52">
        <v>824</v>
      </c>
      <c r="M12" s="52">
        <v>2148</v>
      </c>
      <c r="N12" s="52">
        <f t="shared" si="0"/>
        <v>1324</v>
      </c>
      <c r="O12" s="27">
        <f t="shared" si="1"/>
        <v>0.6163873370577281</v>
      </c>
    </row>
    <row r="13" spans="1:15" ht="12.75">
      <c r="A13" s="1">
        <v>11</v>
      </c>
      <c r="B13" s="2" t="s">
        <v>1</v>
      </c>
      <c r="C13" s="3" t="s">
        <v>196</v>
      </c>
      <c r="D13" s="3" t="s">
        <v>13</v>
      </c>
      <c r="E13" s="3" t="s">
        <v>198</v>
      </c>
      <c r="F13" s="4"/>
      <c r="G13" s="4"/>
      <c r="H13" s="52">
        <v>5</v>
      </c>
      <c r="I13" s="52">
        <v>5</v>
      </c>
      <c r="J13" s="52">
        <v>2</v>
      </c>
      <c r="K13" s="52">
        <v>72</v>
      </c>
      <c r="L13" s="52">
        <v>251</v>
      </c>
      <c r="M13" s="52">
        <v>335</v>
      </c>
      <c r="N13" s="52">
        <f t="shared" si="0"/>
        <v>84</v>
      </c>
      <c r="O13" s="27">
        <f t="shared" si="1"/>
        <v>0.2507462686567164</v>
      </c>
    </row>
    <row r="14" spans="1:129" s="18" customFormat="1" ht="12.75">
      <c r="A14" s="17">
        <v>12</v>
      </c>
      <c r="B14" s="5"/>
      <c r="C14" s="6" t="s">
        <v>195</v>
      </c>
      <c r="D14" s="6"/>
      <c r="E14" s="6"/>
      <c r="F14" s="7"/>
      <c r="G14" s="7"/>
      <c r="H14" s="53">
        <f aca="true" t="shared" si="3" ref="H14:N14">SUM(H12:H13)</f>
        <v>24</v>
      </c>
      <c r="I14" s="53">
        <f t="shared" si="3"/>
        <v>31</v>
      </c>
      <c r="J14" s="53">
        <f t="shared" si="3"/>
        <v>12</v>
      </c>
      <c r="K14" s="53">
        <f t="shared" si="3"/>
        <v>1341</v>
      </c>
      <c r="L14" s="53">
        <f t="shared" si="3"/>
        <v>1075</v>
      </c>
      <c r="M14" s="53">
        <f t="shared" si="3"/>
        <v>2483</v>
      </c>
      <c r="N14" s="53">
        <f t="shared" si="3"/>
        <v>1408</v>
      </c>
      <c r="O14" s="28">
        <f t="shared" si="1"/>
        <v>0.5670559806685461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</row>
    <row r="15" spans="1:15" ht="12.75">
      <c r="A15" s="1">
        <v>13</v>
      </c>
      <c r="B15" s="2" t="s">
        <v>2</v>
      </c>
      <c r="C15" s="3" t="s">
        <v>199</v>
      </c>
      <c r="D15" s="3" t="s">
        <v>14</v>
      </c>
      <c r="E15" s="3" t="s">
        <v>200</v>
      </c>
      <c r="F15" s="4"/>
      <c r="G15" s="4"/>
      <c r="H15" s="52">
        <v>78</v>
      </c>
      <c r="I15" s="52">
        <v>74</v>
      </c>
      <c r="J15" s="52">
        <v>153</v>
      </c>
      <c r="K15" s="52">
        <v>1067</v>
      </c>
      <c r="L15" s="52">
        <v>2123</v>
      </c>
      <c r="M15" s="52">
        <v>3495</v>
      </c>
      <c r="N15" s="52">
        <f t="shared" si="0"/>
        <v>1372</v>
      </c>
      <c r="O15" s="27">
        <f t="shared" si="1"/>
        <v>0.39256080114449216</v>
      </c>
    </row>
    <row r="16" spans="1:15" ht="12.75">
      <c r="A16" s="1">
        <v>14</v>
      </c>
      <c r="B16" s="2" t="s">
        <v>2</v>
      </c>
      <c r="C16" s="3" t="s">
        <v>199</v>
      </c>
      <c r="D16" s="3" t="s">
        <v>15</v>
      </c>
      <c r="E16" s="3" t="s">
        <v>201</v>
      </c>
      <c r="F16" s="4"/>
      <c r="G16" s="4"/>
      <c r="H16" s="52">
        <v>26</v>
      </c>
      <c r="I16" s="52">
        <v>52</v>
      </c>
      <c r="J16" s="52">
        <v>60</v>
      </c>
      <c r="K16" s="52">
        <v>1052</v>
      </c>
      <c r="L16" s="52">
        <v>423</v>
      </c>
      <c r="M16" s="52">
        <v>1613</v>
      </c>
      <c r="N16" s="52">
        <f t="shared" si="0"/>
        <v>1190</v>
      </c>
      <c r="O16" s="27">
        <f t="shared" si="1"/>
        <v>0.7377557346559206</v>
      </c>
    </row>
    <row r="17" spans="1:15" ht="12.75">
      <c r="A17" s="1">
        <v>15</v>
      </c>
      <c r="B17" s="2" t="s">
        <v>2</v>
      </c>
      <c r="C17" s="3" t="s">
        <v>199</v>
      </c>
      <c r="D17" s="3" t="s">
        <v>16</v>
      </c>
      <c r="E17" s="9" t="s">
        <v>504</v>
      </c>
      <c r="F17" s="4"/>
      <c r="G17" s="4"/>
      <c r="H17" s="52">
        <v>274</v>
      </c>
      <c r="I17" s="52">
        <v>3849</v>
      </c>
      <c r="J17" s="52">
        <v>6871</v>
      </c>
      <c r="K17" s="52">
        <v>6307</v>
      </c>
      <c r="L17" s="52">
        <v>32383</v>
      </c>
      <c r="M17" s="52">
        <v>49684</v>
      </c>
      <c r="N17" s="52">
        <f t="shared" si="0"/>
        <v>17301</v>
      </c>
      <c r="O17" s="27">
        <f t="shared" si="1"/>
        <v>0.3482207551726914</v>
      </c>
    </row>
    <row r="18" spans="1:15" ht="12.75">
      <c r="A18" s="1">
        <v>16</v>
      </c>
      <c r="B18" s="2" t="s">
        <v>2</v>
      </c>
      <c r="C18" s="3" t="s">
        <v>199</v>
      </c>
      <c r="D18" s="3" t="s">
        <v>17</v>
      </c>
      <c r="E18" s="3" t="s">
        <v>202</v>
      </c>
      <c r="F18" s="4"/>
      <c r="G18" s="4"/>
      <c r="H18" s="52">
        <v>98</v>
      </c>
      <c r="I18" s="52">
        <v>519</v>
      </c>
      <c r="J18" s="52">
        <v>320</v>
      </c>
      <c r="K18" s="52">
        <v>1806</v>
      </c>
      <c r="L18" s="52">
        <v>13246</v>
      </c>
      <c r="M18" s="52">
        <v>15989</v>
      </c>
      <c r="N18" s="52">
        <f t="shared" si="0"/>
        <v>2743</v>
      </c>
      <c r="O18" s="27">
        <f t="shared" si="1"/>
        <v>0.171555444368003</v>
      </c>
    </row>
    <row r="19" spans="1:15" ht="12.75">
      <c r="A19" s="1">
        <v>17</v>
      </c>
      <c r="B19" s="2" t="s">
        <v>2</v>
      </c>
      <c r="C19" s="3" t="s">
        <v>199</v>
      </c>
      <c r="D19" s="3" t="s">
        <v>18</v>
      </c>
      <c r="E19" s="3" t="s">
        <v>203</v>
      </c>
      <c r="F19" s="4"/>
      <c r="G19" s="4"/>
      <c r="H19" s="52">
        <v>7</v>
      </c>
      <c r="I19" s="52">
        <v>3</v>
      </c>
      <c r="J19" s="52">
        <v>2</v>
      </c>
      <c r="K19" s="52">
        <v>5</v>
      </c>
      <c r="L19" s="52">
        <v>187</v>
      </c>
      <c r="M19" s="52">
        <v>204</v>
      </c>
      <c r="N19" s="52">
        <f t="shared" si="0"/>
        <v>17</v>
      </c>
      <c r="O19" s="27">
        <f t="shared" si="1"/>
        <v>0.08333333333333333</v>
      </c>
    </row>
    <row r="20" spans="1:15" ht="12.75">
      <c r="A20" s="1">
        <v>18</v>
      </c>
      <c r="B20" s="2" t="s">
        <v>2</v>
      </c>
      <c r="C20" s="3" t="s">
        <v>199</v>
      </c>
      <c r="D20" s="3" t="s">
        <v>19</v>
      </c>
      <c r="E20" s="3" t="s">
        <v>204</v>
      </c>
      <c r="F20" s="4"/>
      <c r="G20" s="4"/>
      <c r="H20" s="52">
        <v>299</v>
      </c>
      <c r="I20" s="52">
        <v>1325</v>
      </c>
      <c r="J20" s="52">
        <v>6934</v>
      </c>
      <c r="K20" s="52">
        <v>16772</v>
      </c>
      <c r="L20" s="52">
        <v>8501</v>
      </c>
      <c r="M20" s="52">
        <v>33831</v>
      </c>
      <c r="N20" s="52">
        <f t="shared" si="0"/>
        <v>25330</v>
      </c>
      <c r="O20" s="27">
        <f t="shared" si="1"/>
        <v>0.7487215867104136</v>
      </c>
    </row>
    <row r="21" spans="1:15" ht="12.75">
      <c r="A21" s="1">
        <v>19</v>
      </c>
      <c r="B21" s="2" t="s">
        <v>2</v>
      </c>
      <c r="C21" s="3" t="s">
        <v>199</v>
      </c>
      <c r="D21" s="3" t="s">
        <v>20</v>
      </c>
      <c r="E21" s="3" t="s">
        <v>205</v>
      </c>
      <c r="F21" s="4"/>
      <c r="G21" s="4"/>
      <c r="H21" s="52">
        <v>5</v>
      </c>
      <c r="I21" s="52">
        <v>6</v>
      </c>
      <c r="J21" s="52">
        <v>12</v>
      </c>
      <c r="K21" s="52">
        <v>43</v>
      </c>
      <c r="L21" s="52">
        <v>477</v>
      </c>
      <c r="M21" s="52">
        <v>543</v>
      </c>
      <c r="N21" s="52">
        <f t="shared" si="0"/>
        <v>66</v>
      </c>
      <c r="O21" s="27">
        <f t="shared" si="1"/>
        <v>0.12154696132596685</v>
      </c>
    </row>
    <row r="22" spans="1:129" s="18" customFormat="1" ht="12.75">
      <c r="A22" s="17">
        <v>20</v>
      </c>
      <c r="B22" s="5"/>
      <c r="C22" s="6" t="s">
        <v>195</v>
      </c>
      <c r="D22" s="6"/>
      <c r="E22" s="6"/>
      <c r="F22" s="7"/>
      <c r="G22" s="7"/>
      <c r="H22" s="53">
        <f aca="true" t="shared" si="4" ref="H22:N22">SUM(H15:H21)</f>
        <v>787</v>
      </c>
      <c r="I22" s="53">
        <f t="shared" si="4"/>
        <v>5828</v>
      </c>
      <c r="J22" s="53">
        <f t="shared" si="4"/>
        <v>14352</v>
      </c>
      <c r="K22" s="53">
        <f t="shared" si="4"/>
        <v>27052</v>
      </c>
      <c r="L22" s="53">
        <f t="shared" si="4"/>
        <v>57340</v>
      </c>
      <c r="M22" s="53">
        <f t="shared" si="4"/>
        <v>105359</v>
      </c>
      <c r="N22" s="53">
        <f t="shared" si="4"/>
        <v>48019</v>
      </c>
      <c r="O22" s="28">
        <f t="shared" si="1"/>
        <v>0.4557655254890422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</row>
    <row r="23" spans="1:15" ht="12.75">
      <c r="A23" s="1">
        <v>21</v>
      </c>
      <c r="B23" s="2" t="s">
        <v>3</v>
      </c>
      <c r="C23" s="3" t="s">
        <v>206</v>
      </c>
      <c r="D23" s="3" t="s">
        <v>21</v>
      </c>
      <c r="E23" s="3" t="s">
        <v>207</v>
      </c>
      <c r="F23" s="4"/>
      <c r="G23" s="4"/>
      <c r="H23" s="52">
        <v>27</v>
      </c>
      <c r="I23" s="52">
        <v>18</v>
      </c>
      <c r="J23" s="52">
        <v>19</v>
      </c>
      <c r="K23" s="52">
        <v>413</v>
      </c>
      <c r="L23" s="52">
        <v>1212</v>
      </c>
      <c r="M23" s="52">
        <v>1689</v>
      </c>
      <c r="N23" s="52">
        <f t="shared" si="0"/>
        <v>477</v>
      </c>
      <c r="O23" s="27">
        <f t="shared" si="1"/>
        <v>0.2824156305506217</v>
      </c>
    </row>
    <row r="24" spans="1:129" s="18" customFormat="1" ht="12.75">
      <c r="A24" s="17">
        <v>22</v>
      </c>
      <c r="B24" s="5"/>
      <c r="C24" s="6" t="s">
        <v>195</v>
      </c>
      <c r="D24" s="6"/>
      <c r="E24" s="6"/>
      <c r="F24" s="7"/>
      <c r="G24" s="7"/>
      <c r="H24" s="53">
        <f aca="true" t="shared" si="5" ref="H24:N24">SUM(H23)</f>
        <v>27</v>
      </c>
      <c r="I24" s="53">
        <f t="shared" si="5"/>
        <v>18</v>
      </c>
      <c r="J24" s="53">
        <f t="shared" si="5"/>
        <v>19</v>
      </c>
      <c r="K24" s="53">
        <f t="shared" si="5"/>
        <v>413</v>
      </c>
      <c r="L24" s="53">
        <f t="shared" si="5"/>
        <v>1212</v>
      </c>
      <c r="M24" s="53">
        <f t="shared" si="5"/>
        <v>1689</v>
      </c>
      <c r="N24" s="53">
        <f t="shared" si="5"/>
        <v>477</v>
      </c>
      <c r="O24" s="28">
        <f t="shared" si="1"/>
        <v>0.2824156305506217</v>
      </c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</row>
    <row r="25" spans="1:15" ht="12.75">
      <c r="A25" s="1">
        <v>23</v>
      </c>
      <c r="B25" s="2" t="s">
        <v>4</v>
      </c>
      <c r="C25" s="3" t="s">
        <v>208</v>
      </c>
      <c r="D25" s="3" t="s">
        <v>22</v>
      </c>
      <c r="E25" s="3" t="s">
        <v>209</v>
      </c>
      <c r="F25" s="4"/>
      <c r="G25" s="4"/>
      <c r="H25" s="52">
        <v>2</v>
      </c>
      <c r="I25" s="52">
        <v>0</v>
      </c>
      <c r="J25" s="52">
        <v>1</v>
      </c>
      <c r="K25" s="52">
        <v>22</v>
      </c>
      <c r="L25" s="52">
        <v>131</v>
      </c>
      <c r="M25" s="52">
        <v>156</v>
      </c>
      <c r="N25" s="52">
        <f t="shared" si="0"/>
        <v>25</v>
      </c>
      <c r="O25" s="27">
        <f t="shared" si="1"/>
        <v>0.16025641025641027</v>
      </c>
    </row>
    <row r="26" spans="1:15" ht="12.75">
      <c r="A26" s="1">
        <v>24</v>
      </c>
      <c r="B26" s="2" t="s">
        <v>4</v>
      </c>
      <c r="C26" s="3" t="s">
        <v>208</v>
      </c>
      <c r="D26" s="3" t="s">
        <v>23</v>
      </c>
      <c r="E26" s="3" t="s">
        <v>210</v>
      </c>
      <c r="F26" s="4"/>
      <c r="G26" s="4"/>
      <c r="H26" s="52">
        <v>0</v>
      </c>
      <c r="I26" s="52">
        <v>0</v>
      </c>
      <c r="J26" s="52">
        <v>0</v>
      </c>
      <c r="K26" s="52">
        <v>3</v>
      </c>
      <c r="L26" s="52">
        <v>68</v>
      </c>
      <c r="M26" s="52">
        <v>71</v>
      </c>
      <c r="N26" s="52">
        <f t="shared" si="0"/>
        <v>3</v>
      </c>
      <c r="O26" s="27">
        <f t="shared" si="1"/>
        <v>0.04225352112676056</v>
      </c>
    </row>
    <row r="27" spans="1:15" ht="12.75">
      <c r="A27" s="1">
        <v>25</v>
      </c>
      <c r="B27" s="2" t="s">
        <v>4</v>
      </c>
      <c r="C27" s="3" t="s">
        <v>208</v>
      </c>
      <c r="D27" s="3" t="s">
        <v>24</v>
      </c>
      <c r="E27" s="3" t="s">
        <v>211</v>
      </c>
      <c r="F27" s="4"/>
      <c r="G27" s="4"/>
      <c r="H27" s="52">
        <v>5</v>
      </c>
      <c r="I27" s="52">
        <v>2</v>
      </c>
      <c r="J27" s="52">
        <v>6</v>
      </c>
      <c r="K27" s="52">
        <v>38</v>
      </c>
      <c r="L27" s="52">
        <v>243</v>
      </c>
      <c r="M27" s="52">
        <v>294</v>
      </c>
      <c r="N27" s="52">
        <f t="shared" si="0"/>
        <v>51</v>
      </c>
      <c r="O27" s="27">
        <f t="shared" si="1"/>
        <v>0.17346938775510204</v>
      </c>
    </row>
    <row r="28" spans="1:15" ht="12.75">
      <c r="A28" s="1">
        <v>26</v>
      </c>
      <c r="B28" s="2" t="s">
        <v>4</v>
      </c>
      <c r="C28" s="3" t="s">
        <v>208</v>
      </c>
      <c r="D28" s="3" t="s">
        <v>25</v>
      </c>
      <c r="E28" s="3" t="s">
        <v>212</v>
      </c>
      <c r="F28" s="4"/>
      <c r="G28" s="4"/>
      <c r="H28" s="52">
        <v>32</v>
      </c>
      <c r="I28" s="52">
        <v>78</v>
      </c>
      <c r="J28" s="52">
        <v>1084</v>
      </c>
      <c r="K28" s="52">
        <v>1566</v>
      </c>
      <c r="L28" s="52">
        <v>1664</v>
      </c>
      <c r="M28" s="52">
        <v>4424</v>
      </c>
      <c r="N28" s="52">
        <f t="shared" si="0"/>
        <v>2760</v>
      </c>
      <c r="O28" s="27">
        <f t="shared" si="1"/>
        <v>0.6238698010849909</v>
      </c>
    </row>
    <row r="29" spans="1:15" ht="12.75">
      <c r="A29" s="1">
        <v>27</v>
      </c>
      <c r="B29" s="2" t="s">
        <v>4</v>
      </c>
      <c r="C29" s="3" t="s">
        <v>208</v>
      </c>
      <c r="D29" s="3" t="s">
        <v>26</v>
      </c>
      <c r="E29" s="3" t="s">
        <v>213</v>
      </c>
      <c r="F29" s="4"/>
      <c r="G29" s="4"/>
      <c r="H29" s="52">
        <v>0</v>
      </c>
      <c r="I29" s="52">
        <v>0</v>
      </c>
      <c r="J29" s="52">
        <v>0</v>
      </c>
      <c r="K29" s="52">
        <v>3</v>
      </c>
      <c r="L29" s="52">
        <v>61</v>
      </c>
      <c r="M29" s="52">
        <v>64</v>
      </c>
      <c r="N29" s="52">
        <f t="shared" si="0"/>
        <v>3</v>
      </c>
      <c r="O29" s="27">
        <f t="shared" si="1"/>
        <v>0.046875</v>
      </c>
    </row>
    <row r="30" spans="1:129" s="18" customFormat="1" ht="12.75">
      <c r="A30" s="17">
        <v>28</v>
      </c>
      <c r="B30" s="5"/>
      <c r="C30" s="6" t="s">
        <v>195</v>
      </c>
      <c r="D30" s="6"/>
      <c r="E30" s="6"/>
      <c r="F30" s="7"/>
      <c r="G30" s="7"/>
      <c r="H30" s="53">
        <f aca="true" t="shared" si="6" ref="H30:N30">SUM(H25:H29)</f>
        <v>39</v>
      </c>
      <c r="I30" s="53">
        <f t="shared" si="6"/>
        <v>80</v>
      </c>
      <c r="J30" s="53">
        <f t="shared" si="6"/>
        <v>1091</v>
      </c>
      <c r="K30" s="53">
        <f t="shared" si="6"/>
        <v>1632</v>
      </c>
      <c r="L30" s="53">
        <f t="shared" si="6"/>
        <v>2167</v>
      </c>
      <c r="M30" s="53">
        <f t="shared" si="6"/>
        <v>5009</v>
      </c>
      <c r="N30" s="53">
        <f t="shared" si="6"/>
        <v>2842</v>
      </c>
      <c r="O30" s="28">
        <f t="shared" si="1"/>
        <v>0.5673787183070473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</row>
    <row r="31" spans="1:15" ht="12.75">
      <c r="A31" s="1">
        <v>29</v>
      </c>
      <c r="B31" s="2" t="s">
        <v>214</v>
      </c>
      <c r="C31" s="3" t="s">
        <v>215</v>
      </c>
      <c r="D31" s="3" t="s">
        <v>27</v>
      </c>
      <c r="E31" s="3" t="s">
        <v>216</v>
      </c>
      <c r="F31" s="4"/>
      <c r="G31" s="4"/>
      <c r="H31" s="52">
        <v>1</v>
      </c>
      <c r="I31" s="52">
        <v>3</v>
      </c>
      <c r="J31" s="52">
        <v>6</v>
      </c>
      <c r="K31" s="52">
        <v>252</v>
      </c>
      <c r="L31" s="52">
        <v>291</v>
      </c>
      <c r="M31" s="52">
        <v>553</v>
      </c>
      <c r="N31" s="52">
        <f t="shared" si="0"/>
        <v>262</v>
      </c>
      <c r="O31" s="27">
        <f t="shared" si="1"/>
        <v>0.47377938517179025</v>
      </c>
    </row>
    <row r="32" spans="1:15" ht="12.75">
      <c r="A32" s="1">
        <v>30</v>
      </c>
      <c r="B32" s="2" t="s">
        <v>214</v>
      </c>
      <c r="C32" s="3" t="s">
        <v>215</v>
      </c>
      <c r="D32" s="3" t="s">
        <v>28</v>
      </c>
      <c r="E32" s="3" t="s">
        <v>217</v>
      </c>
      <c r="F32" s="4"/>
      <c r="G32" s="4"/>
      <c r="H32" s="52">
        <v>0</v>
      </c>
      <c r="I32" s="52">
        <v>1</v>
      </c>
      <c r="J32" s="52">
        <v>2</v>
      </c>
      <c r="K32" s="52">
        <v>72</v>
      </c>
      <c r="L32" s="52">
        <v>191</v>
      </c>
      <c r="M32" s="52">
        <v>266</v>
      </c>
      <c r="N32" s="52">
        <f t="shared" si="0"/>
        <v>75</v>
      </c>
      <c r="O32" s="27">
        <f t="shared" si="1"/>
        <v>0.2819548872180451</v>
      </c>
    </row>
    <row r="33" spans="1:129" s="18" customFormat="1" ht="12.75">
      <c r="A33" s="17">
        <v>31</v>
      </c>
      <c r="B33" s="5"/>
      <c r="C33" s="6" t="s">
        <v>195</v>
      </c>
      <c r="D33" s="6"/>
      <c r="E33" s="6"/>
      <c r="F33" s="7"/>
      <c r="G33" s="7"/>
      <c r="H33" s="53">
        <f aca="true" t="shared" si="7" ref="H33:N33">SUM(H31:H32)</f>
        <v>1</v>
      </c>
      <c r="I33" s="53">
        <f t="shared" si="7"/>
        <v>4</v>
      </c>
      <c r="J33" s="53">
        <f t="shared" si="7"/>
        <v>8</v>
      </c>
      <c r="K33" s="53">
        <f t="shared" si="7"/>
        <v>324</v>
      </c>
      <c r="L33" s="53">
        <f t="shared" si="7"/>
        <v>482</v>
      </c>
      <c r="M33" s="53">
        <f t="shared" si="7"/>
        <v>819</v>
      </c>
      <c r="N33" s="53">
        <f t="shared" si="7"/>
        <v>337</v>
      </c>
      <c r="O33" s="28">
        <f t="shared" si="1"/>
        <v>0.41147741147741146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</row>
    <row r="34" spans="1:15" ht="12.75">
      <c r="A34" s="1">
        <v>32</v>
      </c>
      <c r="B34" s="2" t="s">
        <v>218</v>
      </c>
      <c r="C34" s="3" t="s">
        <v>219</v>
      </c>
      <c r="D34" s="3" t="s">
        <v>29</v>
      </c>
      <c r="E34" s="3" t="s">
        <v>220</v>
      </c>
      <c r="F34" s="4"/>
      <c r="G34" s="4"/>
      <c r="H34" s="52">
        <v>214</v>
      </c>
      <c r="I34" s="52">
        <v>838</v>
      </c>
      <c r="J34" s="52">
        <v>279</v>
      </c>
      <c r="K34" s="52">
        <v>6338</v>
      </c>
      <c r="L34" s="52">
        <v>16342</v>
      </c>
      <c r="M34" s="52">
        <v>24011</v>
      </c>
      <c r="N34" s="52">
        <f t="shared" si="0"/>
        <v>7669</v>
      </c>
      <c r="O34" s="27">
        <f t="shared" si="1"/>
        <v>0.3193952771646329</v>
      </c>
    </row>
    <row r="35" spans="1:15" ht="12.75">
      <c r="A35" s="1">
        <v>33</v>
      </c>
      <c r="B35" s="2" t="s">
        <v>218</v>
      </c>
      <c r="C35" s="3" t="s">
        <v>219</v>
      </c>
      <c r="D35" s="3" t="s">
        <v>30</v>
      </c>
      <c r="E35" s="3" t="s">
        <v>221</v>
      </c>
      <c r="F35" s="4"/>
      <c r="G35" s="4"/>
      <c r="H35" s="52">
        <v>182</v>
      </c>
      <c r="I35" s="52">
        <v>1809</v>
      </c>
      <c r="J35" s="52">
        <v>450</v>
      </c>
      <c r="K35" s="52">
        <v>3989</v>
      </c>
      <c r="L35" s="52">
        <v>21741</v>
      </c>
      <c r="M35" s="52">
        <v>28171</v>
      </c>
      <c r="N35" s="52">
        <f t="shared" si="0"/>
        <v>6430</v>
      </c>
      <c r="O35" s="27">
        <f t="shared" si="1"/>
        <v>0.22824890845195414</v>
      </c>
    </row>
    <row r="36" spans="1:129" s="18" customFormat="1" ht="12.75">
      <c r="A36" s="17">
        <v>34</v>
      </c>
      <c r="B36" s="5"/>
      <c r="C36" s="6" t="s">
        <v>195</v>
      </c>
      <c r="D36" s="6"/>
      <c r="E36" s="6"/>
      <c r="F36" s="7"/>
      <c r="G36" s="7"/>
      <c r="H36" s="53">
        <f aca="true" t="shared" si="8" ref="H36:N36">SUM(H34:H35)</f>
        <v>396</v>
      </c>
      <c r="I36" s="53">
        <f t="shared" si="8"/>
        <v>2647</v>
      </c>
      <c r="J36" s="53">
        <f t="shared" si="8"/>
        <v>729</v>
      </c>
      <c r="K36" s="53">
        <f t="shared" si="8"/>
        <v>10327</v>
      </c>
      <c r="L36" s="53">
        <f t="shared" si="8"/>
        <v>38083</v>
      </c>
      <c r="M36" s="53">
        <f t="shared" si="8"/>
        <v>52182</v>
      </c>
      <c r="N36" s="53">
        <f t="shared" si="8"/>
        <v>14099</v>
      </c>
      <c r="O36" s="28">
        <f t="shared" si="1"/>
        <v>0.2701889540454563</v>
      </c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</row>
    <row r="37" spans="1:15" ht="12.75">
      <c r="A37" s="1">
        <v>35</v>
      </c>
      <c r="B37" s="2" t="s">
        <v>222</v>
      </c>
      <c r="C37" s="3" t="s">
        <v>223</v>
      </c>
      <c r="D37" s="3" t="s">
        <v>31</v>
      </c>
      <c r="E37" s="3" t="s">
        <v>224</v>
      </c>
      <c r="F37" s="4"/>
      <c r="G37" s="4"/>
      <c r="H37" s="52">
        <v>13</v>
      </c>
      <c r="I37" s="52">
        <v>8</v>
      </c>
      <c r="J37" s="52">
        <v>6</v>
      </c>
      <c r="K37" s="52">
        <v>61</v>
      </c>
      <c r="L37" s="52">
        <v>900</v>
      </c>
      <c r="M37" s="52">
        <v>988</v>
      </c>
      <c r="N37" s="52">
        <f t="shared" si="0"/>
        <v>88</v>
      </c>
      <c r="O37" s="27">
        <f t="shared" si="1"/>
        <v>0.08906882591093117</v>
      </c>
    </row>
    <row r="38" spans="1:15" ht="12.75">
      <c r="A38" s="1">
        <v>36</v>
      </c>
      <c r="B38" s="2" t="s">
        <v>222</v>
      </c>
      <c r="C38" s="3" t="s">
        <v>223</v>
      </c>
      <c r="D38" s="3" t="s">
        <v>32</v>
      </c>
      <c r="E38" s="3" t="s">
        <v>225</v>
      </c>
      <c r="F38" s="4"/>
      <c r="G38" s="4"/>
      <c r="H38" s="52">
        <v>19</v>
      </c>
      <c r="I38" s="52">
        <v>11</v>
      </c>
      <c r="J38" s="52">
        <v>0</v>
      </c>
      <c r="K38" s="52">
        <v>115</v>
      </c>
      <c r="L38" s="52">
        <v>979</v>
      </c>
      <c r="M38" s="52">
        <v>1124</v>
      </c>
      <c r="N38" s="52">
        <f t="shared" si="0"/>
        <v>145</v>
      </c>
      <c r="O38" s="27">
        <f t="shared" si="1"/>
        <v>0.1290035587188612</v>
      </c>
    </row>
    <row r="39" spans="1:129" s="18" customFormat="1" ht="12.75">
      <c r="A39" s="17">
        <v>37</v>
      </c>
      <c r="B39" s="5"/>
      <c r="C39" s="6" t="s">
        <v>195</v>
      </c>
      <c r="D39" s="6"/>
      <c r="E39" s="6"/>
      <c r="F39" s="7"/>
      <c r="G39" s="7"/>
      <c r="H39" s="53">
        <f aca="true" t="shared" si="9" ref="H39:N39">SUM(H37:H38)</f>
        <v>32</v>
      </c>
      <c r="I39" s="53">
        <f t="shared" si="9"/>
        <v>19</v>
      </c>
      <c r="J39" s="53">
        <f t="shared" si="9"/>
        <v>6</v>
      </c>
      <c r="K39" s="53">
        <f t="shared" si="9"/>
        <v>176</v>
      </c>
      <c r="L39" s="53">
        <f t="shared" si="9"/>
        <v>1879</v>
      </c>
      <c r="M39" s="53">
        <f t="shared" si="9"/>
        <v>2112</v>
      </c>
      <c r="N39" s="53">
        <f t="shared" si="9"/>
        <v>233</v>
      </c>
      <c r="O39" s="28">
        <f t="shared" si="1"/>
        <v>0.1103219696969697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</row>
    <row r="40" spans="1:15" ht="12.75">
      <c r="A40" s="1">
        <v>38</v>
      </c>
      <c r="B40" s="2" t="s">
        <v>226</v>
      </c>
      <c r="C40" s="3" t="s">
        <v>227</v>
      </c>
      <c r="D40" s="3" t="s">
        <v>33</v>
      </c>
      <c r="E40" s="3" t="s">
        <v>228</v>
      </c>
      <c r="F40" s="4"/>
      <c r="G40" s="4"/>
      <c r="H40" s="52">
        <v>0</v>
      </c>
      <c r="I40" s="52">
        <v>0</v>
      </c>
      <c r="J40" s="52">
        <v>1</v>
      </c>
      <c r="K40" s="52">
        <v>18</v>
      </c>
      <c r="L40" s="52">
        <v>90</v>
      </c>
      <c r="M40" s="52">
        <v>109</v>
      </c>
      <c r="N40" s="52">
        <f t="shared" si="0"/>
        <v>19</v>
      </c>
      <c r="O40" s="27">
        <f t="shared" si="1"/>
        <v>0.1743119266055046</v>
      </c>
    </row>
    <row r="41" spans="1:15" ht="12.75">
      <c r="A41" s="1">
        <v>39</v>
      </c>
      <c r="B41" s="2" t="s">
        <v>226</v>
      </c>
      <c r="C41" s="3" t="s">
        <v>227</v>
      </c>
      <c r="D41" s="3" t="s">
        <v>34</v>
      </c>
      <c r="E41" s="3" t="s">
        <v>229</v>
      </c>
      <c r="F41" s="4"/>
      <c r="G41" s="4"/>
      <c r="H41" s="52">
        <v>0</v>
      </c>
      <c r="I41" s="52">
        <v>0</v>
      </c>
      <c r="J41" s="52">
        <v>0</v>
      </c>
      <c r="K41" s="52">
        <v>32</v>
      </c>
      <c r="L41" s="52">
        <v>204</v>
      </c>
      <c r="M41" s="52">
        <v>236</v>
      </c>
      <c r="N41" s="52">
        <f t="shared" si="0"/>
        <v>32</v>
      </c>
      <c r="O41" s="27">
        <f t="shared" si="1"/>
        <v>0.13559322033898305</v>
      </c>
    </row>
    <row r="42" spans="1:129" s="18" customFormat="1" ht="12.75">
      <c r="A42" s="17">
        <v>40</v>
      </c>
      <c r="B42" s="5"/>
      <c r="C42" s="6" t="s">
        <v>195</v>
      </c>
      <c r="D42" s="6"/>
      <c r="E42" s="6"/>
      <c r="F42" s="7"/>
      <c r="G42" s="7"/>
      <c r="H42" s="53">
        <f aca="true" t="shared" si="10" ref="H42:N42">SUM(H40:H41)</f>
        <v>0</v>
      </c>
      <c r="I42" s="53">
        <f t="shared" si="10"/>
        <v>0</v>
      </c>
      <c r="J42" s="53">
        <f t="shared" si="10"/>
        <v>1</v>
      </c>
      <c r="K42" s="53">
        <f t="shared" si="10"/>
        <v>50</v>
      </c>
      <c r="L42" s="53">
        <f t="shared" si="10"/>
        <v>294</v>
      </c>
      <c r="M42" s="53">
        <f t="shared" si="10"/>
        <v>345</v>
      </c>
      <c r="N42" s="53">
        <f t="shared" si="10"/>
        <v>51</v>
      </c>
      <c r="O42" s="28">
        <f t="shared" si="1"/>
        <v>0.14782608695652175</v>
      </c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</row>
    <row r="43" spans="1:15" ht="12.75">
      <c r="A43" s="1">
        <v>41</v>
      </c>
      <c r="B43" s="2" t="s">
        <v>230</v>
      </c>
      <c r="C43" s="3" t="s">
        <v>231</v>
      </c>
      <c r="D43" s="3" t="s">
        <v>35</v>
      </c>
      <c r="E43" s="3" t="s">
        <v>232</v>
      </c>
      <c r="F43" s="4"/>
      <c r="G43" s="4"/>
      <c r="H43" s="52">
        <v>12</v>
      </c>
      <c r="I43" s="52">
        <v>23</v>
      </c>
      <c r="J43" s="52">
        <v>13</v>
      </c>
      <c r="K43" s="52">
        <v>87</v>
      </c>
      <c r="L43" s="52">
        <v>925</v>
      </c>
      <c r="M43" s="52">
        <v>1060</v>
      </c>
      <c r="N43" s="52">
        <f t="shared" si="0"/>
        <v>135</v>
      </c>
      <c r="O43" s="27">
        <f t="shared" si="1"/>
        <v>0.12735849056603774</v>
      </c>
    </row>
    <row r="44" spans="1:129" s="18" customFormat="1" ht="12.75">
      <c r="A44" s="17">
        <v>42</v>
      </c>
      <c r="B44" s="5"/>
      <c r="C44" s="6" t="s">
        <v>195</v>
      </c>
      <c r="D44" s="6"/>
      <c r="E44" s="6"/>
      <c r="F44" s="7"/>
      <c r="G44" s="7"/>
      <c r="H44" s="53">
        <f aca="true" t="shared" si="11" ref="H44:N44">SUM(H43)</f>
        <v>12</v>
      </c>
      <c r="I44" s="53">
        <f t="shared" si="11"/>
        <v>23</v>
      </c>
      <c r="J44" s="53">
        <f t="shared" si="11"/>
        <v>13</v>
      </c>
      <c r="K44" s="53">
        <f t="shared" si="11"/>
        <v>87</v>
      </c>
      <c r="L44" s="53">
        <f t="shared" si="11"/>
        <v>925</v>
      </c>
      <c r="M44" s="53">
        <f t="shared" si="11"/>
        <v>1060</v>
      </c>
      <c r="N44" s="53">
        <f t="shared" si="11"/>
        <v>135</v>
      </c>
      <c r="O44" s="28">
        <f t="shared" si="1"/>
        <v>0.12735849056603774</v>
      </c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</row>
    <row r="45" spans="1:15" ht="12.75">
      <c r="A45" s="1">
        <v>43</v>
      </c>
      <c r="B45" s="2" t="s">
        <v>233</v>
      </c>
      <c r="C45" s="3" t="s">
        <v>234</v>
      </c>
      <c r="D45" s="3" t="s">
        <v>36</v>
      </c>
      <c r="E45" s="3" t="s">
        <v>235</v>
      </c>
      <c r="F45" s="4"/>
      <c r="G45" s="4"/>
      <c r="H45" s="52">
        <v>9</v>
      </c>
      <c r="I45" s="52">
        <v>2</v>
      </c>
      <c r="J45" s="52">
        <v>8</v>
      </c>
      <c r="K45" s="52">
        <v>649</v>
      </c>
      <c r="L45" s="52">
        <v>537</v>
      </c>
      <c r="M45" s="52">
        <v>1205</v>
      </c>
      <c r="N45" s="52">
        <f t="shared" si="0"/>
        <v>668</v>
      </c>
      <c r="O45" s="27">
        <f t="shared" si="1"/>
        <v>0.5543568464730291</v>
      </c>
    </row>
    <row r="46" spans="1:15" ht="12.75">
      <c r="A46" s="1">
        <v>44</v>
      </c>
      <c r="B46" s="2" t="s">
        <v>233</v>
      </c>
      <c r="C46" s="3" t="s">
        <v>234</v>
      </c>
      <c r="D46" s="3" t="s">
        <v>37</v>
      </c>
      <c r="E46" s="3" t="s">
        <v>236</v>
      </c>
      <c r="F46" s="4"/>
      <c r="G46" s="4"/>
      <c r="H46" s="52">
        <v>0</v>
      </c>
      <c r="I46" s="52">
        <v>1</v>
      </c>
      <c r="J46" s="52">
        <v>2</v>
      </c>
      <c r="K46" s="52">
        <v>125</v>
      </c>
      <c r="L46" s="52">
        <v>207</v>
      </c>
      <c r="M46" s="52">
        <v>335</v>
      </c>
      <c r="N46" s="52">
        <f t="shared" si="0"/>
        <v>128</v>
      </c>
      <c r="O46" s="27">
        <f t="shared" si="1"/>
        <v>0.382089552238806</v>
      </c>
    </row>
    <row r="47" spans="1:15" ht="12.75">
      <c r="A47" s="1">
        <v>45</v>
      </c>
      <c r="B47" s="2" t="s">
        <v>233</v>
      </c>
      <c r="C47" s="3" t="s">
        <v>234</v>
      </c>
      <c r="D47" s="3" t="s">
        <v>38</v>
      </c>
      <c r="E47" s="3" t="s">
        <v>237</v>
      </c>
      <c r="F47" s="4"/>
      <c r="G47" s="4"/>
      <c r="H47" s="52">
        <v>1</v>
      </c>
      <c r="I47" s="52">
        <v>2</v>
      </c>
      <c r="J47" s="52">
        <v>3</v>
      </c>
      <c r="K47" s="52">
        <v>260</v>
      </c>
      <c r="L47" s="52">
        <v>24</v>
      </c>
      <c r="M47" s="52">
        <v>290</v>
      </c>
      <c r="N47" s="52">
        <f t="shared" si="0"/>
        <v>266</v>
      </c>
      <c r="O47" s="27">
        <f t="shared" si="1"/>
        <v>0.9172413793103448</v>
      </c>
    </row>
    <row r="48" spans="1:129" s="18" customFormat="1" ht="12.75">
      <c r="A48" s="17">
        <v>46</v>
      </c>
      <c r="B48" s="5"/>
      <c r="C48" s="6" t="s">
        <v>195</v>
      </c>
      <c r="D48" s="6"/>
      <c r="E48" s="6"/>
      <c r="F48" s="7"/>
      <c r="G48" s="7"/>
      <c r="H48" s="53">
        <f aca="true" t="shared" si="12" ref="H48:N48">SUM(H45:H47)</f>
        <v>10</v>
      </c>
      <c r="I48" s="53">
        <f t="shared" si="12"/>
        <v>5</v>
      </c>
      <c r="J48" s="53">
        <f t="shared" si="12"/>
        <v>13</v>
      </c>
      <c r="K48" s="53">
        <f t="shared" si="12"/>
        <v>1034</v>
      </c>
      <c r="L48" s="53">
        <f t="shared" si="12"/>
        <v>768</v>
      </c>
      <c r="M48" s="53">
        <f t="shared" si="12"/>
        <v>1830</v>
      </c>
      <c r="N48" s="53">
        <f t="shared" si="12"/>
        <v>1062</v>
      </c>
      <c r="O48" s="28">
        <f t="shared" si="1"/>
        <v>0.580327868852459</v>
      </c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</row>
    <row r="49" spans="1:15" ht="12.75">
      <c r="A49" s="1">
        <v>47</v>
      </c>
      <c r="B49" s="2" t="s">
        <v>238</v>
      </c>
      <c r="C49" s="3" t="s">
        <v>239</v>
      </c>
      <c r="D49" s="3" t="s">
        <v>39</v>
      </c>
      <c r="E49" s="3" t="s">
        <v>240</v>
      </c>
      <c r="F49" s="4"/>
      <c r="G49" s="4"/>
      <c r="H49" s="52">
        <v>4</v>
      </c>
      <c r="I49" s="52">
        <v>0</v>
      </c>
      <c r="J49" s="52">
        <v>0</v>
      </c>
      <c r="K49" s="52">
        <v>208</v>
      </c>
      <c r="L49" s="52">
        <v>25</v>
      </c>
      <c r="M49" s="52">
        <v>237</v>
      </c>
      <c r="N49" s="52">
        <f t="shared" si="0"/>
        <v>212</v>
      </c>
      <c r="O49" s="27">
        <f t="shared" si="1"/>
        <v>0.8945147679324894</v>
      </c>
    </row>
    <row r="50" spans="1:15" ht="12.75">
      <c r="A50" s="1">
        <v>48</v>
      </c>
      <c r="B50" s="2" t="s">
        <v>238</v>
      </c>
      <c r="C50" s="3" t="s">
        <v>239</v>
      </c>
      <c r="D50" s="3" t="s">
        <v>40</v>
      </c>
      <c r="E50" s="3" t="s">
        <v>241</v>
      </c>
      <c r="F50" s="4"/>
      <c r="G50" s="4"/>
      <c r="H50" s="52">
        <v>3</v>
      </c>
      <c r="I50" s="52">
        <v>15</v>
      </c>
      <c r="J50" s="52">
        <v>1</v>
      </c>
      <c r="K50" s="52">
        <v>212</v>
      </c>
      <c r="L50" s="52">
        <v>67</v>
      </c>
      <c r="M50" s="52">
        <v>298</v>
      </c>
      <c r="N50" s="52">
        <f t="shared" si="0"/>
        <v>231</v>
      </c>
      <c r="O50" s="27">
        <f t="shared" si="1"/>
        <v>0.7751677852348994</v>
      </c>
    </row>
    <row r="51" spans="1:129" s="18" customFormat="1" ht="12.75">
      <c r="A51" s="17">
        <v>49</v>
      </c>
      <c r="B51" s="5"/>
      <c r="C51" s="6" t="s">
        <v>195</v>
      </c>
      <c r="D51" s="6"/>
      <c r="E51" s="6"/>
      <c r="F51" s="7"/>
      <c r="G51" s="7"/>
      <c r="H51" s="53">
        <f aca="true" t="shared" si="13" ref="H51:N51">SUM(H49:H50)</f>
        <v>7</v>
      </c>
      <c r="I51" s="53">
        <f t="shared" si="13"/>
        <v>15</v>
      </c>
      <c r="J51" s="53">
        <f t="shared" si="13"/>
        <v>1</v>
      </c>
      <c r="K51" s="53">
        <f t="shared" si="13"/>
        <v>420</v>
      </c>
      <c r="L51" s="53">
        <f t="shared" si="13"/>
        <v>92</v>
      </c>
      <c r="M51" s="53">
        <f t="shared" si="13"/>
        <v>535</v>
      </c>
      <c r="N51" s="53">
        <f t="shared" si="13"/>
        <v>443</v>
      </c>
      <c r="O51" s="28">
        <f t="shared" si="1"/>
        <v>0.8280373831775701</v>
      </c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</row>
    <row r="52" spans="1:15" ht="12.75">
      <c r="A52" s="1">
        <v>50</v>
      </c>
      <c r="B52" s="2" t="s">
        <v>242</v>
      </c>
      <c r="C52" s="3" t="s">
        <v>243</v>
      </c>
      <c r="D52" s="3" t="s">
        <v>41</v>
      </c>
      <c r="E52" s="3" t="s">
        <v>244</v>
      </c>
      <c r="F52" s="4"/>
      <c r="G52" s="4"/>
      <c r="H52" s="52">
        <v>4</v>
      </c>
      <c r="I52" s="52">
        <v>2</v>
      </c>
      <c r="J52" s="52">
        <v>4</v>
      </c>
      <c r="K52" s="52">
        <v>163</v>
      </c>
      <c r="L52" s="52">
        <v>342</v>
      </c>
      <c r="M52" s="52">
        <v>515</v>
      </c>
      <c r="N52" s="52">
        <f t="shared" si="0"/>
        <v>173</v>
      </c>
      <c r="O52" s="27">
        <f t="shared" si="1"/>
        <v>0.3359223300970874</v>
      </c>
    </row>
    <row r="53" spans="1:129" s="18" customFormat="1" ht="12.75">
      <c r="A53" s="17">
        <v>51</v>
      </c>
      <c r="B53" s="5"/>
      <c r="C53" s="6" t="s">
        <v>195</v>
      </c>
      <c r="D53" s="6"/>
      <c r="E53" s="6"/>
      <c r="F53" s="7"/>
      <c r="G53" s="7"/>
      <c r="H53" s="53">
        <f aca="true" t="shared" si="14" ref="H53:N53">SUM(H52)</f>
        <v>4</v>
      </c>
      <c r="I53" s="53">
        <f t="shared" si="14"/>
        <v>2</v>
      </c>
      <c r="J53" s="53">
        <f t="shared" si="14"/>
        <v>4</v>
      </c>
      <c r="K53" s="53">
        <f t="shared" si="14"/>
        <v>163</v>
      </c>
      <c r="L53" s="53">
        <f t="shared" si="14"/>
        <v>342</v>
      </c>
      <c r="M53" s="53">
        <f t="shared" si="14"/>
        <v>515</v>
      </c>
      <c r="N53" s="53">
        <f t="shared" si="14"/>
        <v>173</v>
      </c>
      <c r="O53" s="28">
        <f t="shared" si="1"/>
        <v>0.3359223300970874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</row>
    <row r="54" spans="1:15" ht="12.75">
      <c r="A54" s="1">
        <v>52</v>
      </c>
      <c r="B54" s="2" t="s">
        <v>245</v>
      </c>
      <c r="C54" s="3" t="s">
        <v>246</v>
      </c>
      <c r="D54" s="3" t="s">
        <v>42</v>
      </c>
      <c r="E54" s="3" t="s">
        <v>247</v>
      </c>
      <c r="F54" s="4"/>
      <c r="G54" s="4"/>
      <c r="H54" s="52">
        <v>6</v>
      </c>
      <c r="I54" s="52">
        <v>2</v>
      </c>
      <c r="J54" s="52">
        <v>6</v>
      </c>
      <c r="K54" s="52">
        <v>12</v>
      </c>
      <c r="L54" s="52">
        <v>496</v>
      </c>
      <c r="M54" s="52">
        <v>522</v>
      </c>
      <c r="N54" s="52">
        <f t="shared" si="0"/>
        <v>26</v>
      </c>
      <c r="O54" s="27">
        <f t="shared" si="1"/>
        <v>0.04980842911877394</v>
      </c>
    </row>
    <row r="55" spans="1:129" s="18" customFormat="1" ht="12.75">
      <c r="A55" s="17">
        <v>53</v>
      </c>
      <c r="B55" s="5"/>
      <c r="C55" s="6" t="s">
        <v>195</v>
      </c>
      <c r="D55" s="6"/>
      <c r="E55" s="6"/>
      <c r="F55" s="7"/>
      <c r="G55" s="7"/>
      <c r="H55" s="53">
        <f aca="true" t="shared" si="15" ref="H55:N55">SUM(H54)</f>
        <v>6</v>
      </c>
      <c r="I55" s="53">
        <f t="shared" si="15"/>
        <v>2</v>
      </c>
      <c r="J55" s="53">
        <f t="shared" si="15"/>
        <v>6</v>
      </c>
      <c r="K55" s="53">
        <f t="shared" si="15"/>
        <v>12</v>
      </c>
      <c r="L55" s="53">
        <f t="shared" si="15"/>
        <v>496</v>
      </c>
      <c r="M55" s="53">
        <f t="shared" si="15"/>
        <v>522</v>
      </c>
      <c r="N55" s="53">
        <f t="shared" si="15"/>
        <v>26</v>
      </c>
      <c r="O55" s="28">
        <f t="shared" si="1"/>
        <v>0.04980842911877394</v>
      </c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</row>
    <row r="56" spans="1:15" ht="12.75">
      <c r="A56" s="1">
        <v>54</v>
      </c>
      <c r="B56" s="2" t="s">
        <v>248</v>
      </c>
      <c r="C56" s="3" t="s">
        <v>249</v>
      </c>
      <c r="D56" s="3" t="s">
        <v>43</v>
      </c>
      <c r="E56" s="3" t="s">
        <v>250</v>
      </c>
      <c r="F56" s="4"/>
      <c r="G56" s="4"/>
      <c r="H56" s="52">
        <v>50</v>
      </c>
      <c r="I56" s="52">
        <v>34</v>
      </c>
      <c r="J56" s="52">
        <v>37</v>
      </c>
      <c r="K56" s="52">
        <v>963</v>
      </c>
      <c r="L56" s="52">
        <v>4264</v>
      </c>
      <c r="M56" s="52">
        <v>5348</v>
      </c>
      <c r="N56" s="52">
        <f t="shared" si="0"/>
        <v>1084</v>
      </c>
      <c r="O56" s="27">
        <f t="shared" si="1"/>
        <v>0.20269259536275244</v>
      </c>
    </row>
    <row r="57" spans="1:129" s="18" customFormat="1" ht="12.75">
      <c r="A57" s="17">
        <v>55</v>
      </c>
      <c r="B57" s="5"/>
      <c r="C57" s="6" t="s">
        <v>195</v>
      </c>
      <c r="D57" s="6"/>
      <c r="E57" s="6"/>
      <c r="F57" s="7"/>
      <c r="G57" s="7"/>
      <c r="H57" s="53">
        <f aca="true" t="shared" si="16" ref="H57:N57">SUM(H56)</f>
        <v>50</v>
      </c>
      <c r="I57" s="53">
        <f t="shared" si="16"/>
        <v>34</v>
      </c>
      <c r="J57" s="53">
        <f t="shared" si="16"/>
        <v>37</v>
      </c>
      <c r="K57" s="53">
        <f t="shared" si="16"/>
        <v>963</v>
      </c>
      <c r="L57" s="53">
        <f t="shared" si="16"/>
        <v>4264</v>
      </c>
      <c r="M57" s="53">
        <f t="shared" si="16"/>
        <v>5348</v>
      </c>
      <c r="N57" s="53">
        <f t="shared" si="16"/>
        <v>1084</v>
      </c>
      <c r="O57" s="28">
        <f t="shared" si="1"/>
        <v>0.20269259536275244</v>
      </c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</row>
    <row r="58" spans="1:15" ht="12.75">
      <c r="A58" s="1">
        <v>56</v>
      </c>
      <c r="B58" s="2" t="s">
        <v>251</v>
      </c>
      <c r="C58" s="3" t="s">
        <v>252</v>
      </c>
      <c r="D58" s="3" t="s">
        <v>44</v>
      </c>
      <c r="E58" s="9" t="s">
        <v>505</v>
      </c>
      <c r="F58" s="4"/>
      <c r="G58" s="4"/>
      <c r="H58" s="52">
        <v>789</v>
      </c>
      <c r="I58" s="52">
        <v>2294</v>
      </c>
      <c r="J58" s="52">
        <v>12947</v>
      </c>
      <c r="K58" s="52">
        <v>41693</v>
      </c>
      <c r="L58" s="52">
        <v>14838</v>
      </c>
      <c r="M58" s="52">
        <v>72561</v>
      </c>
      <c r="N58" s="52">
        <f t="shared" si="0"/>
        <v>57723</v>
      </c>
      <c r="O58" s="27">
        <f t="shared" si="1"/>
        <v>0.7955099847025261</v>
      </c>
    </row>
    <row r="59" spans="1:129" s="18" customFormat="1" ht="12.75">
      <c r="A59" s="17">
        <v>57</v>
      </c>
      <c r="B59" s="5"/>
      <c r="C59" s="6" t="s">
        <v>195</v>
      </c>
      <c r="D59" s="6"/>
      <c r="E59" s="6"/>
      <c r="F59" s="7"/>
      <c r="G59" s="7"/>
      <c r="H59" s="53">
        <f aca="true" t="shared" si="17" ref="H59:N59">SUM(H58)</f>
        <v>789</v>
      </c>
      <c r="I59" s="53">
        <f t="shared" si="17"/>
        <v>2294</v>
      </c>
      <c r="J59" s="53">
        <f t="shared" si="17"/>
        <v>12947</v>
      </c>
      <c r="K59" s="53">
        <f t="shared" si="17"/>
        <v>41693</v>
      </c>
      <c r="L59" s="53">
        <f t="shared" si="17"/>
        <v>14838</v>
      </c>
      <c r="M59" s="53">
        <f t="shared" si="17"/>
        <v>72561</v>
      </c>
      <c r="N59" s="53">
        <f t="shared" si="17"/>
        <v>57723</v>
      </c>
      <c r="O59" s="28">
        <f t="shared" si="1"/>
        <v>0.7955099847025261</v>
      </c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</row>
    <row r="60" spans="1:15" ht="12.75">
      <c r="A60" s="1">
        <v>58</v>
      </c>
      <c r="B60" s="2" t="s">
        <v>253</v>
      </c>
      <c r="C60" s="3" t="s">
        <v>254</v>
      </c>
      <c r="D60" s="3" t="s">
        <v>45</v>
      </c>
      <c r="E60" s="3" t="s">
        <v>255</v>
      </c>
      <c r="F60" s="4"/>
      <c r="G60" s="4"/>
      <c r="H60" s="52">
        <v>22</v>
      </c>
      <c r="I60" s="52">
        <v>2</v>
      </c>
      <c r="J60" s="52">
        <v>1</v>
      </c>
      <c r="K60" s="52">
        <v>15</v>
      </c>
      <c r="L60" s="52">
        <v>260</v>
      </c>
      <c r="M60" s="52">
        <v>300</v>
      </c>
      <c r="N60" s="52">
        <f t="shared" si="0"/>
        <v>40</v>
      </c>
      <c r="O60" s="27">
        <f t="shared" si="1"/>
        <v>0.13333333333333333</v>
      </c>
    </row>
    <row r="61" spans="1:129" s="18" customFormat="1" ht="12.75">
      <c r="A61" s="17">
        <v>59</v>
      </c>
      <c r="B61" s="5"/>
      <c r="C61" s="6" t="s">
        <v>195</v>
      </c>
      <c r="D61" s="6"/>
      <c r="E61" s="6"/>
      <c r="F61" s="7"/>
      <c r="G61" s="7"/>
      <c r="H61" s="53">
        <f aca="true" t="shared" si="18" ref="H61:N61">SUM(H60)</f>
        <v>22</v>
      </c>
      <c r="I61" s="53">
        <f t="shared" si="18"/>
        <v>2</v>
      </c>
      <c r="J61" s="53">
        <f t="shared" si="18"/>
        <v>1</v>
      </c>
      <c r="K61" s="53">
        <f t="shared" si="18"/>
        <v>15</v>
      </c>
      <c r="L61" s="53">
        <f t="shared" si="18"/>
        <v>260</v>
      </c>
      <c r="M61" s="53">
        <f t="shared" si="18"/>
        <v>300</v>
      </c>
      <c r="N61" s="53">
        <f t="shared" si="18"/>
        <v>40</v>
      </c>
      <c r="O61" s="28">
        <f t="shared" si="1"/>
        <v>0.13333333333333333</v>
      </c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</row>
    <row r="62" spans="1:15" ht="12.75">
      <c r="A62" s="1">
        <v>60</v>
      </c>
      <c r="B62" s="2" t="s">
        <v>256</v>
      </c>
      <c r="C62" s="3" t="s">
        <v>257</v>
      </c>
      <c r="D62" s="3" t="s">
        <v>46</v>
      </c>
      <c r="E62" s="3" t="s">
        <v>258</v>
      </c>
      <c r="F62" s="4"/>
      <c r="G62" s="4"/>
      <c r="H62" s="52">
        <v>295</v>
      </c>
      <c r="I62" s="52">
        <v>2185</v>
      </c>
      <c r="J62" s="52">
        <v>1008</v>
      </c>
      <c r="K62" s="52">
        <v>3600</v>
      </c>
      <c r="L62" s="52">
        <v>43282</v>
      </c>
      <c r="M62" s="52">
        <v>50370</v>
      </c>
      <c r="N62" s="52">
        <f t="shared" si="0"/>
        <v>7088</v>
      </c>
      <c r="O62" s="27">
        <f t="shared" si="1"/>
        <v>0.1407186817550129</v>
      </c>
    </row>
    <row r="63" spans="1:129" s="18" customFormat="1" ht="12.75">
      <c r="A63" s="17">
        <v>61</v>
      </c>
      <c r="B63" s="5"/>
      <c r="C63" s="6" t="s">
        <v>195</v>
      </c>
      <c r="D63" s="6"/>
      <c r="E63" s="6"/>
      <c r="F63" s="7"/>
      <c r="G63" s="7"/>
      <c r="H63" s="53">
        <f aca="true" t="shared" si="19" ref="H63:N63">SUM(H62)</f>
        <v>295</v>
      </c>
      <c r="I63" s="53">
        <f t="shared" si="19"/>
        <v>2185</v>
      </c>
      <c r="J63" s="53">
        <f t="shared" si="19"/>
        <v>1008</v>
      </c>
      <c r="K63" s="53">
        <f t="shared" si="19"/>
        <v>3600</v>
      </c>
      <c r="L63" s="53">
        <f t="shared" si="19"/>
        <v>43282</v>
      </c>
      <c r="M63" s="53">
        <f t="shared" si="19"/>
        <v>50370</v>
      </c>
      <c r="N63" s="53">
        <f t="shared" si="19"/>
        <v>7088</v>
      </c>
      <c r="O63" s="28">
        <f t="shared" si="1"/>
        <v>0.1407186817550129</v>
      </c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</row>
    <row r="64" spans="1:15" ht="12.75">
      <c r="A64" s="1">
        <v>62</v>
      </c>
      <c r="B64" s="2" t="s">
        <v>259</v>
      </c>
      <c r="C64" s="3" t="s">
        <v>260</v>
      </c>
      <c r="D64" s="3" t="s">
        <v>47</v>
      </c>
      <c r="E64" s="3" t="s">
        <v>261</v>
      </c>
      <c r="F64" s="4"/>
      <c r="G64" s="4"/>
      <c r="H64" s="52">
        <v>19</v>
      </c>
      <c r="I64" s="52">
        <v>44</v>
      </c>
      <c r="J64" s="52">
        <v>32</v>
      </c>
      <c r="K64" s="52">
        <v>2651</v>
      </c>
      <c r="L64" s="52">
        <v>2680</v>
      </c>
      <c r="M64" s="52">
        <v>5426</v>
      </c>
      <c r="N64" s="52">
        <f t="shared" si="0"/>
        <v>2746</v>
      </c>
      <c r="O64" s="27">
        <f t="shared" si="1"/>
        <v>0.5060818282344268</v>
      </c>
    </row>
    <row r="65" spans="1:129" s="18" customFormat="1" ht="12.75">
      <c r="A65" s="17">
        <v>63</v>
      </c>
      <c r="B65" s="5"/>
      <c r="C65" s="6" t="s">
        <v>195</v>
      </c>
      <c r="D65" s="6"/>
      <c r="E65" s="6"/>
      <c r="F65" s="7"/>
      <c r="G65" s="7"/>
      <c r="H65" s="53">
        <f aca="true" t="shared" si="20" ref="H65:N65">SUM(H64)</f>
        <v>19</v>
      </c>
      <c r="I65" s="53">
        <f t="shared" si="20"/>
        <v>44</v>
      </c>
      <c r="J65" s="53">
        <f t="shared" si="20"/>
        <v>32</v>
      </c>
      <c r="K65" s="53">
        <f t="shared" si="20"/>
        <v>2651</v>
      </c>
      <c r="L65" s="53">
        <f t="shared" si="20"/>
        <v>2680</v>
      </c>
      <c r="M65" s="53">
        <f t="shared" si="20"/>
        <v>5426</v>
      </c>
      <c r="N65" s="53">
        <f t="shared" si="20"/>
        <v>2746</v>
      </c>
      <c r="O65" s="28">
        <f t="shared" si="1"/>
        <v>0.5060818282344268</v>
      </c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</row>
    <row r="66" spans="1:15" ht="12.75">
      <c r="A66" s="1">
        <v>64</v>
      </c>
      <c r="B66" s="2" t="s">
        <v>262</v>
      </c>
      <c r="C66" s="3" t="s">
        <v>263</v>
      </c>
      <c r="D66" s="3" t="s">
        <v>48</v>
      </c>
      <c r="E66" s="3" t="s">
        <v>264</v>
      </c>
      <c r="F66" s="4"/>
      <c r="G66" s="4"/>
      <c r="H66" s="52">
        <v>24</v>
      </c>
      <c r="I66" s="52">
        <v>46</v>
      </c>
      <c r="J66" s="52">
        <v>36</v>
      </c>
      <c r="K66" s="52">
        <v>245</v>
      </c>
      <c r="L66" s="52">
        <v>2666</v>
      </c>
      <c r="M66" s="52">
        <v>3017</v>
      </c>
      <c r="N66" s="52">
        <f t="shared" si="0"/>
        <v>351</v>
      </c>
      <c r="O66" s="27">
        <f t="shared" si="1"/>
        <v>0.116340735830295</v>
      </c>
    </row>
    <row r="67" spans="1:15" ht="12.75">
      <c r="A67" s="1">
        <v>65</v>
      </c>
      <c r="B67" s="2" t="s">
        <v>262</v>
      </c>
      <c r="C67" s="3" t="s">
        <v>263</v>
      </c>
      <c r="D67" s="3" t="s">
        <v>49</v>
      </c>
      <c r="E67" s="3" t="s">
        <v>265</v>
      </c>
      <c r="F67" s="4"/>
      <c r="G67" s="4"/>
      <c r="H67" s="52">
        <v>4</v>
      </c>
      <c r="I67" s="52">
        <v>4</v>
      </c>
      <c r="J67" s="52">
        <v>3</v>
      </c>
      <c r="K67" s="52">
        <v>24</v>
      </c>
      <c r="L67" s="52">
        <v>348</v>
      </c>
      <c r="M67" s="52">
        <v>383</v>
      </c>
      <c r="N67" s="52">
        <f t="shared" si="0"/>
        <v>35</v>
      </c>
      <c r="O67" s="27">
        <f t="shared" si="1"/>
        <v>0.09138381201044386</v>
      </c>
    </row>
    <row r="68" spans="1:15" ht="12.75">
      <c r="A68" s="1">
        <v>66</v>
      </c>
      <c r="B68" s="2" t="s">
        <v>262</v>
      </c>
      <c r="C68" s="3" t="s">
        <v>263</v>
      </c>
      <c r="D68" s="3" t="s">
        <v>50</v>
      </c>
      <c r="E68" s="3" t="s">
        <v>266</v>
      </c>
      <c r="F68" s="4"/>
      <c r="G68" s="4"/>
      <c r="H68" s="52">
        <v>0</v>
      </c>
      <c r="I68" s="52">
        <v>2</v>
      </c>
      <c r="J68" s="52">
        <v>1</v>
      </c>
      <c r="K68" s="52">
        <v>14</v>
      </c>
      <c r="L68" s="52">
        <v>314</v>
      </c>
      <c r="M68" s="52">
        <v>331</v>
      </c>
      <c r="N68" s="52">
        <f t="shared" si="0"/>
        <v>17</v>
      </c>
      <c r="O68" s="27">
        <f t="shared" si="1"/>
        <v>0.0513595166163142</v>
      </c>
    </row>
    <row r="69" spans="1:15" ht="12.75">
      <c r="A69" s="1">
        <v>67</v>
      </c>
      <c r="B69" s="2" t="s">
        <v>262</v>
      </c>
      <c r="C69" s="3" t="s">
        <v>263</v>
      </c>
      <c r="D69" s="3" t="s">
        <v>51</v>
      </c>
      <c r="E69" s="3" t="s">
        <v>267</v>
      </c>
      <c r="F69" s="4"/>
      <c r="G69" s="4"/>
      <c r="H69" s="52">
        <v>2</v>
      </c>
      <c r="I69" s="52">
        <v>5</v>
      </c>
      <c r="J69" s="52">
        <v>2</v>
      </c>
      <c r="K69" s="52">
        <v>5</v>
      </c>
      <c r="L69" s="52">
        <v>251</v>
      </c>
      <c r="M69" s="52">
        <v>265</v>
      </c>
      <c r="N69" s="52">
        <f t="shared" si="0"/>
        <v>14</v>
      </c>
      <c r="O69" s="27">
        <f aca="true" t="shared" si="21" ref="O69:O132">N69/M69</f>
        <v>0.052830188679245285</v>
      </c>
    </row>
    <row r="70" spans="1:15" ht="12.75">
      <c r="A70" s="1">
        <v>68</v>
      </c>
      <c r="B70" s="2" t="s">
        <v>262</v>
      </c>
      <c r="C70" s="3" t="s">
        <v>263</v>
      </c>
      <c r="D70" s="3" t="s">
        <v>52</v>
      </c>
      <c r="E70" s="3" t="s">
        <v>268</v>
      </c>
      <c r="F70" s="4"/>
      <c r="G70" s="4"/>
      <c r="H70" s="52">
        <v>0</v>
      </c>
      <c r="I70" s="52">
        <v>0</v>
      </c>
      <c r="J70" s="52">
        <v>3</v>
      </c>
      <c r="K70" s="52">
        <v>8</v>
      </c>
      <c r="L70" s="52">
        <v>50</v>
      </c>
      <c r="M70" s="52">
        <v>61</v>
      </c>
      <c r="N70" s="52">
        <f t="shared" si="0"/>
        <v>11</v>
      </c>
      <c r="O70" s="27">
        <f t="shared" si="21"/>
        <v>0.18032786885245902</v>
      </c>
    </row>
    <row r="71" spans="1:129" s="18" customFormat="1" ht="12.75">
      <c r="A71" s="17">
        <v>69</v>
      </c>
      <c r="B71" s="5"/>
      <c r="C71" s="6" t="s">
        <v>195</v>
      </c>
      <c r="D71" s="6"/>
      <c r="E71" s="6"/>
      <c r="F71" s="7"/>
      <c r="G71" s="7"/>
      <c r="H71" s="53">
        <f aca="true" t="shared" si="22" ref="H71:N71">SUM(H66:H70)</f>
        <v>30</v>
      </c>
      <c r="I71" s="53">
        <f t="shared" si="22"/>
        <v>57</v>
      </c>
      <c r="J71" s="53">
        <f t="shared" si="22"/>
        <v>45</v>
      </c>
      <c r="K71" s="53">
        <f t="shared" si="22"/>
        <v>296</v>
      </c>
      <c r="L71" s="53">
        <f t="shared" si="22"/>
        <v>3629</v>
      </c>
      <c r="M71" s="53">
        <f t="shared" si="22"/>
        <v>4057</v>
      </c>
      <c r="N71" s="53">
        <f t="shared" si="22"/>
        <v>428</v>
      </c>
      <c r="O71" s="28">
        <f t="shared" si="21"/>
        <v>0.10549667241804289</v>
      </c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</row>
    <row r="72" spans="1:15" ht="12.75">
      <c r="A72" s="1">
        <v>70</v>
      </c>
      <c r="B72" s="2" t="s">
        <v>269</v>
      </c>
      <c r="C72" s="3" t="s">
        <v>270</v>
      </c>
      <c r="D72" s="3" t="s">
        <v>53</v>
      </c>
      <c r="E72" s="3" t="s">
        <v>271</v>
      </c>
      <c r="F72" s="4"/>
      <c r="G72" s="4"/>
      <c r="H72" s="52">
        <v>5</v>
      </c>
      <c r="I72" s="52">
        <v>9</v>
      </c>
      <c r="J72" s="52">
        <v>5</v>
      </c>
      <c r="K72" s="52">
        <v>22</v>
      </c>
      <c r="L72" s="52">
        <v>626</v>
      </c>
      <c r="M72" s="52">
        <v>667</v>
      </c>
      <c r="N72" s="52">
        <f t="shared" si="0"/>
        <v>41</v>
      </c>
      <c r="O72" s="27">
        <f t="shared" si="21"/>
        <v>0.06146926536731634</v>
      </c>
    </row>
    <row r="73" spans="1:15" ht="12.75">
      <c r="A73" s="1">
        <v>71</v>
      </c>
      <c r="B73" s="2" t="s">
        <v>269</v>
      </c>
      <c r="C73" s="3" t="s">
        <v>270</v>
      </c>
      <c r="D73" s="3" t="s">
        <v>54</v>
      </c>
      <c r="E73" s="3" t="s">
        <v>272</v>
      </c>
      <c r="F73" s="4"/>
      <c r="G73" s="4"/>
      <c r="H73" s="52">
        <v>197</v>
      </c>
      <c r="I73" s="52">
        <v>575</v>
      </c>
      <c r="J73" s="52">
        <v>2696</v>
      </c>
      <c r="K73" s="52">
        <v>4077</v>
      </c>
      <c r="L73" s="52">
        <v>3620</v>
      </c>
      <c r="M73" s="52">
        <v>11165</v>
      </c>
      <c r="N73" s="52">
        <f t="shared" si="0"/>
        <v>7545</v>
      </c>
      <c r="O73" s="27">
        <f t="shared" si="21"/>
        <v>0.6757725033587103</v>
      </c>
    </row>
    <row r="74" spans="1:15" ht="12.75">
      <c r="A74" s="1">
        <v>72</v>
      </c>
      <c r="B74" s="2" t="s">
        <v>269</v>
      </c>
      <c r="C74" s="3" t="s">
        <v>270</v>
      </c>
      <c r="D74" s="3" t="s">
        <v>55</v>
      </c>
      <c r="E74" s="3" t="s">
        <v>273</v>
      </c>
      <c r="F74" s="4"/>
      <c r="G74" s="4"/>
      <c r="H74" s="52">
        <v>104</v>
      </c>
      <c r="I74" s="52">
        <v>355</v>
      </c>
      <c r="J74" s="52">
        <v>1329</v>
      </c>
      <c r="K74" s="52">
        <v>1531</v>
      </c>
      <c r="L74" s="52">
        <v>5214</v>
      </c>
      <c r="M74" s="52">
        <v>8533</v>
      </c>
      <c r="N74" s="52">
        <f t="shared" si="0"/>
        <v>3319</v>
      </c>
      <c r="O74" s="27">
        <f t="shared" si="21"/>
        <v>0.3889605062697762</v>
      </c>
    </row>
    <row r="75" spans="1:15" ht="12.75">
      <c r="A75" s="1">
        <v>73</v>
      </c>
      <c r="B75" s="2" t="s">
        <v>269</v>
      </c>
      <c r="C75" s="3" t="s">
        <v>270</v>
      </c>
      <c r="D75" s="3" t="s">
        <v>56</v>
      </c>
      <c r="E75" s="3" t="s">
        <v>274</v>
      </c>
      <c r="F75" s="4"/>
      <c r="G75" s="4"/>
      <c r="H75" s="52">
        <v>124</v>
      </c>
      <c r="I75" s="52">
        <v>209</v>
      </c>
      <c r="J75" s="52">
        <v>1127</v>
      </c>
      <c r="K75" s="52">
        <v>1090</v>
      </c>
      <c r="L75" s="52">
        <v>3602</v>
      </c>
      <c r="M75" s="52">
        <v>6152</v>
      </c>
      <c r="N75" s="52">
        <f t="shared" si="0"/>
        <v>2550</v>
      </c>
      <c r="O75" s="27">
        <f t="shared" si="21"/>
        <v>0.41449934980494146</v>
      </c>
    </row>
    <row r="76" spans="1:15" ht="12.75">
      <c r="A76" s="1">
        <v>74</v>
      </c>
      <c r="B76" s="2" t="s">
        <v>269</v>
      </c>
      <c r="C76" s="3" t="s">
        <v>270</v>
      </c>
      <c r="D76" s="3" t="s">
        <v>57</v>
      </c>
      <c r="E76" s="9" t="s">
        <v>506</v>
      </c>
      <c r="F76" s="4"/>
      <c r="G76" s="4"/>
      <c r="H76" s="52">
        <v>490</v>
      </c>
      <c r="I76" s="52">
        <v>807</v>
      </c>
      <c r="J76" s="52">
        <v>3127</v>
      </c>
      <c r="K76" s="52">
        <v>6476</v>
      </c>
      <c r="L76" s="52">
        <v>19129</v>
      </c>
      <c r="M76" s="52">
        <v>30029</v>
      </c>
      <c r="N76" s="52">
        <f t="shared" si="0"/>
        <v>10900</v>
      </c>
      <c r="O76" s="27">
        <f t="shared" si="21"/>
        <v>0.3629824502980452</v>
      </c>
    </row>
    <row r="77" spans="1:15" ht="12.75">
      <c r="A77" s="1">
        <v>75</v>
      </c>
      <c r="B77" s="2" t="s">
        <v>269</v>
      </c>
      <c r="C77" s="3" t="s">
        <v>270</v>
      </c>
      <c r="D77" s="3" t="s">
        <v>58</v>
      </c>
      <c r="E77" s="3" t="s">
        <v>275</v>
      </c>
      <c r="F77" s="4"/>
      <c r="G77" s="4"/>
      <c r="H77" s="52">
        <v>50</v>
      </c>
      <c r="I77" s="52">
        <v>229</v>
      </c>
      <c r="J77" s="52">
        <v>158</v>
      </c>
      <c r="K77" s="52">
        <v>479</v>
      </c>
      <c r="L77" s="52">
        <v>3870</v>
      </c>
      <c r="M77" s="52">
        <v>4786</v>
      </c>
      <c r="N77" s="52">
        <f t="shared" si="0"/>
        <v>916</v>
      </c>
      <c r="O77" s="27">
        <f t="shared" si="21"/>
        <v>0.19139155871291266</v>
      </c>
    </row>
    <row r="78" spans="1:15" ht="12.75">
      <c r="A78" s="1">
        <v>76</v>
      </c>
      <c r="B78" s="2" t="s">
        <v>269</v>
      </c>
      <c r="C78" s="3" t="s">
        <v>270</v>
      </c>
      <c r="D78" s="3" t="s">
        <v>59</v>
      </c>
      <c r="E78" s="9" t="s">
        <v>507</v>
      </c>
      <c r="F78" s="4"/>
      <c r="G78" s="4"/>
      <c r="H78" s="52">
        <v>27</v>
      </c>
      <c r="I78" s="52">
        <v>21</v>
      </c>
      <c r="J78" s="52">
        <v>17</v>
      </c>
      <c r="K78" s="52">
        <v>96</v>
      </c>
      <c r="L78" s="52">
        <v>1200</v>
      </c>
      <c r="M78" s="52">
        <v>1361</v>
      </c>
      <c r="N78" s="52">
        <f t="shared" si="0"/>
        <v>161</v>
      </c>
      <c r="O78" s="27">
        <f t="shared" si="21"/>
        <v>0.11829537105069801</v>
      </c>
    </row>
    <row r="79" spans="1:15" ht="12.75">
      <c r="A79" s="1">
        <v>77</v>
      </c>
      <c r="B79" s="2" t="s">
        <v>269</v>
      </c>
      <c r="C79" s="3" t="s">
        <v>270</v>
      </c>
      <c r="D79" s="3" t="s">
        <v>60</v>
      </c>
      <c r="E79" s="3" t="s">
        <v>276</v>
      </c>
      <c r="F79" s="4"/>
      <c r="G79" s="4"/>
      <c r="H79" s="52">
        <v>178</v>
      </c>
      <c r="I79" s="52">
        <v>1069</v>
      </c>
      <c r="J79" s="52">
        <v>885</v>
      </c>
      <c r="K79" s="52">
        <v>1618</v>
      </c>
      <c r="L79" s="52">
        <v>17454</v>
      </c>
      <c r="M79" s="52">
        <v>21204</v>
      </c>
      <c r="N79" s="52">
        <f t="shared" si="0"/>
        <v>3750</v>
      </c>
      <c r="O79" s="27">
        <f t="shared" si="21"/>
        <v>0.17685342388228636</v>
      </c>
    </row>
    <row r="80" spans="1:15" ht="12.75">
      <c r="A80" s="1">
        <v>78</v>
      </c>
      <c r="B80" s="2" t="s">
        <v>269</v>
      </c>
      <c r="C80" s="3" t="s">
        <v>270</v>
      </c>
      <c r="D80" s="3" t="s">
        <v>61</v>
      </c>
      <c r="E80" s="3" t="s">
        <v>277</v>
      </c>
      <c r="F80" s="4"/>
      <c r="G80" s="4"/>
      <c r="H80" s="52">
        <v>10</v>
      </c>
      <c r="I80" s="52">
        <v>7</v>
      </c>
      <c r="J80" s="52">
        <v>26</v>
      </c>
      <c r="K80" s="52">
        <v>199</v>
      </c>
      <c r="L80" s="52">
        <v>734</v>
      </c>
      <c r="M80" s="52">
        <v>976</v>
      </c>
      <c r="N80" s="52">
        <f t="shared" si="0"/>
        <v>242</v>
      </c>
      <c r="O80" s="27">
        <f t="shared" si="21"/>
        <v>0.24795081967213115</v>
      </c>
    </row>
    <row r="81" spans="1:15" ht="12.75">
      <c r="A81" s="1">
        <v>79</v>
      </c>
      <c r="B81" s="2" t="s">
        <v>269</v>
      </c>
      <c r="C81" s="3" t="s">
        <v>270</v>
      </c>
      <c r="D81" s="3" t="s">
        <v>62</v>
      </c>
      <c r="E81" s="3" t="s">
        <v>278</v>
      </c>
      <c r="F81" s="4"/>
      <c r="G81" s="4"/>
      <c r="H81" s="52">
        <v>20</v>
      </c>
      <c r="I81" s="52">
        <v>5</v>
      </c>
      <c r="J81" s="52">
        <v>11</v>
      </c>
      <c r="K81" s="52">
        <v>50</v>
      </c>
      <c r="L81" s="52">
        <v>594</v>
      </c>
      <c r="M81" s="52">
        <v>680</v>
      </c>
      <c r="N81" s="52">
        <f t="shared" si="0"/>
        <v>86</v>
      </c>
      <c r="O81" s="27">
        <f t="shared" si="21"/>
        <v>0.1264705882352941</v>
      </c>
    </row>
    <row r="82" spans="1:15" ht="12.75">
      <c r="A82" s="1">
        <v>80</v>
      </c>
      <c r="B82" s="2" t="s">
        <v>269</v>
      </c>
      <c r="C82" s="3" t="s">
        <v>270</v>
      </c>
      <c r="D82" s="3" t="s">
        <v>63</v>
      </c>
      <c r="E82" s="3" t="s">
        <v>279</v>
      </c>
      <c r="F82" s="4"/>
      <c r="G82" s="4"/>
      <c r="H82" s="52">
        <v>7</v>
      </c>
      <c r="I82" s="52">
        <v>2</v>
      </c>
      <c r="J82" s="52">
        <v>14</v>
      </c>
      <c r="K82" s="52">
        <v>68</v>
      </c>
      <c r="L82" s="52">
        <v>210</v>
      </c>
      <c r="M82" s="52">
        <v>301</v>
      </c>
      <c r="N82" s="52">
        <f t="shared" si="0"/>
        <v>91</v>
      </c>
      <c r="O82" s="27">
        <f t="shared" si="21"/>
        <v>0.3023255813953488</v>
      </c>
    </row>
    <row r="83" spans="1:15" ht="12.75">
      <c r="A83" s="1">
        <v>81</v>
      </c>
      <c r="B83" s="2" t="s">
        <v>269</v>
      </c>
      <c r="C83" s="3" t="s">
        <v>270</v>
      </c>
      <c r="D83" s="3" t="s">
        <v>64</v>
      </c>
      <c r="E83" s="3" t="s">
        <v>280</v>
      </c>
      <c r="F83" s="4"/>
      <c r="G83" s="4"/>
      <c r="H83" s="52">
        <v>65</v>
      </c>
      <c r="I83" s="52">
        <v>172</v>
      </c>
      <c r="J83" s="52">
        <v>80</v>
      </c>
      <c r="K83" s="52">
        <v>337</v>
      </c>
      <c r="L83" s="52">
        <v>5323</v>
      </c>
      <c r="M83" s="52">
        <v>5977</v>
      </c>
      <c r="N83" s="52">
        <f t="shared" si="0"/>
        <v>654</v>
      </c>
      <c r="O83" s="27">
        <f t="shared" si="21"/>
        <v>0.10941944119123306</v>
      </c>
    </row>
    <row r="84" spans="1:15" ht="12.75">
      <c r="A84" s="1">
        <v>82</v>
      </c>
      <c r="B84" s="2" t="s">
        <v>269</v>
      </c>
      <c r="C84" s="3" t="s">
        <v>270</v>
      </c>
      <c r="D84" s="3" t="s">
        <v>65</v>
      </c>
      <c r="E84" s="3" t="s">
        <v>281</v>
      </c>
      <c r="F84" s="4"/>
      <c r="G84" s="4"/>
      <c r="H84" s="52">
        <v>146</v>
      </c>
      <c r="I84" s="52">
        <v>609</v>
      </c>
      <c r="J84" s="52">
        <v>1155</v>
      </c>
      <c r="K84" s="52">
        <v>1831</v>
      </c>
      <c r="L84" s="52">
        <v>8515</v>
      </c>
      <c r="M84" s="52">
        <v>12256</v>
      </c>
      <c r="N84" s="52">
        <f t="shared" si="0"/>
        <v>3741</v>
      </c>
      <c r="O84" s="27">
        <f t="shared" si="21"/>
        <v>0.3052382506527415</v>
      </c>
    </row>
    <row r="85" spans="1:15" ht="12.75">
      <c r="A85" s="1">
        <v>83</v>
      </c>
      <c r="B85" s="2" t="s">
        <v>269</v>
      </c>
      <c r="C85" s="3" t="s">
        <v>270</v>
      </c>
      <c r="D85" s="3" t="s">
        <v>66</v>
      </c>
      <c r="E85" s="3" t="s">
        <v>282</v>
      </c>
      <c r="F85" s="4"/>
      <c r="G85" s="4"/>
      <c r="H85" s="52">
        <v>0</v>
      </c>
      <c r="I85" s="52">
        <v>1</v>
      </c>
      <c r="J85" s="52">
        <v>5</v>
      </c>
      <c r="K85" s="52">
        <v>11</v>
      </c>
      <c r="L85" s="52">
        <v>138</v>
      </c>
      <c r="M85" s="52">
        <v>155</v>
      </c>
      <c r="N85" s="52">
        <f t="shared" si="0"/>
        <v>17</v>
      </c>
      <c r="O85" s="27">
        <f t="shared" si="21"/>
        <v>0.10967741935483871</v>
      </c>
    </row>
    <row r="86" spans="1:15" ht="12.75">
      <c r="A86" s="1">
        <v>84</v>
      </c>
      <c r="B86" s="2" t="s">
        <v>269</v>
      </c>
      <c r="C86" s="3" t="s">
        <v>270</v>
      </c>
      <c r="D86" s="3" t="s">
        <v>67</v>
      </c>
      <c r="E86" s="3" t="s">
        <v>283</v>
      </c>
      <c r="F86" s="4"/>
      <c r="G86" s="4"/>
      <c r="H86" s="52">
        <v>7</v>
      </c>
      <c r="I86" s="52">
        <v>13</v>
      </c>
      <c r="J86" s="52">
        <v>2</v>
      </c>
      <c r="K86" s="52">
        <v>56</v>
      </c>
      <c r="L86" s="52">
        <v>288</v>
      </c>
      <c r="M86" s="52">
        <v>366</v>
      </c>
      <c r="N86" s="52">
        <f t="shared" si="0"/>
        <v>78</v>
      </c>
      <c r="O86" s="27">
        <f t="shared" si="21"/>
        <v>0.21311475409836064</v>
      </c>
    </row>
    <row r="87" spans="1:129" s="18" customFormat="1" ht="12.75">
      <c r="A87" s="17">
        <v>85</v>
      </c>
      <c r="B87" s="5"/>
      <c r="C87" s="6" t="s">
        <v>195</v>
      </c>
      <c r="D87" s="6"/>
      <c r="E87" s="6"/>
      <c r="F87" s="7"/>
      <c r="G87" s="7"/>
      <c r="H87" s="53">
        <f aca="true" t="shared" si="23" ref="H87:N87">SUM(H72:H86)</f>
        <v>1430</v>
      </c>
      <c r="I87" s="53">
        <f t="shared" si="23"/>
        <v>4083</v>
      </c>
      <c r="J87" s="53">
        <f t="shared" si="23"/>
        <v>10637</v>
      </c>
      <c r="K87" s="53">
        <f t="shared" si="23"/>
        <v>17941</v>
      </c>
      <c r="L87" s="53">
        <f t="shared" si="23"/>
        <v>70517</v>
      </c>
      <c r="M87" s="53">
        <f t="shared" si="23"/>
        <v>104608</v>
      </c>
      <c r="N87" s="53">
        <f t="shared" si="23"/>
        <v>34091</v>
      </c>
      <c r="O87" s="28">
        <f t="shared" si="21"/>
        <v>0.32589285714285715</v>
      </c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</row>
    <row r="88" spans="1:15" ht="12.75">
      <c r="A88" s="1">
        <v>86</v>
      </c>
      <c r="B88" s="2" t="s">
        <v>284</v>
      </c>
      <c r="C88" s="3" t="s">
        <v>285</v>
      </c>
      <c r="D88" s="3" t="s">
        <v>68</v>
      </c>
      <c r="E88" s="3" t="s">
        <v>286</v>
      </c>
      <c r="F88" s="4"/>
      <c r="G88" s="4"/>
      <c r="H88" s="52">
        <v>47</v>
      </c>
      <c r="I88" s="52">
        <v>49</v>
      </c>
      <c r="J88" s="52">
        <v>34</v>
      </c>
      <c r="K88" s="52">
        <v>305</v>
      </c>
      <c r="L88" s="52">
        <v>3443</v>
      </c>
      <c r="M88" s="52">
        <v>3878</v>
      </c>
      <c r="N88" s="52">
        <f t="shared" si="0"/>
        <v>435</v>
      </c>
      <c r="O88" s="27">
        <f t="shared" si="21"/>
        <v>0.11217122227952553</v>
      </c>
    </row>
    <row r="89" spans="1:15" ht="12.75">
      <c r="A89" s="1">
        <v>87</v>
      </c>
      <c r="B89" s="2" t="s">
        <v>284</v>
      </c>
      <c r="C89" s="3" t="s">
        <v>285</v>
      </c>
      <c r="D89" s="3" t="s">
        <v>69</v>
      </c>
      <c r="E89" s="3" t="s">
        <v>287</v>
      </c>
      <c r="F89" s="4"/>
      <c r="G89" s="4"/>
      <c r="H89" s="52">
        <v>20</v>
      </c>
      <c r="I89" s="52">
        <v>14</v>
      </c>
      <c r="J89" s="52">
        <v>22</v>
      </c>
      <c r="K89" s="52">
        <v>209</v>
      </c>
      <c r="L89" s="52">
        <v>1474</v>
      </c>
      <c r="M89" s="52">
        <v>1739</v>
      </c>
      <c r="N89" s="52">
        <f t="shared" si="0"/>
        <v>265</v>
      </c>
      <c r="O89" s="27">
        <f t="shared" si="21"/>
        <v>0.15238642898217367</v>
      </c>
    </row>
    <row r="90" spans="1:15" ht="12.75">
      <c r="A90" s="1">
        <v>88</v>
      </c>
      <c r="B90" s="2" t="s">
        <v>284</v>
      </c>
      <c r="C90" s="3" t="s">
        <v>285</v>
      </c>
      <c r="D90" s="3" t="s">
        <v>70</v>
      </c>
      <c r="E90" s="3" t="s">
        <v>288</v>
      </c>
      <c r="F90" s="4"/>
      <c r="G90" s="4"/>
      <c r="H90" s="52">
        <v>3</v>
      </c>
      <c r="I90" s="52">
        <v>2</v>
      </c>
      <c r="J90" s="52">
        <v>3</v>
      </c>
      <c r="K90" s="52">
        <v>31</v>
      </c>
      <c r="L90" s="52">
        <v>277</v>
      </c>
      <c r="M90" s="52">
        <v>316</v>
      </c>
      <c r="N90" s="52">
        <f aca="true" t="shared" si="24" ref="N90:N178">SUM(H90:K90)</f>
        <v>39</v>
      </c>
      <c r="O90" s="27">
        <f t="shared" si="21"/>
        <v>0.12341772151898735</v>
      </c>
    </row>
    <row r="91" spans="1:129" s="18" customFormat="1" ht="12.75">
      <c r="A91" s="17">
        <v>89</v>
      </c>
      <c r="B91" s="5"/>
      <c r="C91" s="6" t="s">
        <v>195</v>
      </c>
      <c r="D91" s="6"/>
      <c r="E91" s="6"/>
      <c r="F91" s="7"/>
      <c r="G91" s="7"/>
      <c r="H91" s="53">
        <f aca="true" t="shared" si="25" ref="H91:N91">SUM(H88:H90)</f>
        <v>70</v>
      </c>
      <c r="I91" s="53">
        <f t="shared" si="25"/>
        <v>65</v>
      </c>
      <c r="J91" s="53">
        <f t="shared" si="25"/>
        <v>59</v>
      </c>
      <c r="K91" s="53">
        <f t="shared" si="25"/>
        <v>545</v>
      </c>
      <c r="L91" s="53">
        <f t="shared" si="25"/>
        <v>5194</v>
      </c>
      <c r="M91" s="53">
        <f t="shared" si="25"/>
        <v>5933</v>
      </c>
      <c r="N91" s="53">
        <f t="shared" si="25"/>
        <v>739</v>
      </c>
      <c r="O91" s="28">
        <f t="shared" si="21"/>
        <v>0.12455755941345019</v>
      </c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</row>
    <row r="92" spans="1:15" ht="12.75">
      <c r="A92" s="1">
        <v>90</v>
      </c>
      <c r="B92" s="2" t="s">
        <v>289</v>
      </c>
      <c r="C92" s="3" t="s">
        <v>290</v>
      </c>
      <c r="D92" s="3" t="s">
        <v>71</v>
      </c>
      <c r="E92" s="3" t="s">
        <v>291</v>
      </c>
      <c r="F92" s="4"/>
      <c r="G92" s="4"/>
      <c r="H92" s="52">
        <v>28</v>
      </c>
      <c r="I92" s="52">
        <v>49</v>
      </c>
      <c r="J92" s="52">
        <v>18</v>
      </c>
      <c r="K92" s="52">
        <v>2250</v>
      </c>
      <c r="L92" s="52">
        <v>2695</v>
      </c>
      <c r="M92" s="52">
        <v>5040</v>
      </c>
      <c r="N92" s="52">
        <f t="shared" si="24"/>
        <v>2345</v>
      </c>
      <c r="O92" s="27">
        <f t="shared" si="21"/>
        <v>0.4652777777777778</v>
      </c>
    </row>
    <row r="93" spans="1:15" ht="12.75">
      <c r="A93" s="1">
        <v>91</v>
      </c>
      <c r="B93" s="2" t="s">
        <v>289</v>
      </c>
      <c r="C93" s="3" t="s">
        <v>290</v>
      </c>
      <c r="D93" s="3" t="s">
        <v>72</v>
      </c>
      <c r="E93" s="3" t="s">
        <v>292</v>
      </c>
      <c r="F93" s="4"/>
      <c r="G93" s="4"/>
      <c r="H93" s="52">
        <v>26</v>
      </c>
      <c r="I93" s="52">
        <v>28</v>
      </c>
      <c r="J93" s="52">
        <v>26</v>
      </c>
      <c r="K93" s="52">
        <v>1521</v>
      </c>
      <c r="L93" s="52">
        <v>2669</v>
      </c>
      <c r="M93" s="52">
        <v>4270</v>
      </c>
      <c r="N93" s="52">
        <f t="shared" si="24"/>
        <v>1601</v>
      </c>
      <c r="O93" s="27">
        <f t="shared" si="21"/>
        <v>0.37494145199063234</v>
      </c>
    </row>
    <row r="94" spans="1:15" ht="12.75">
      <c r="A94" s="1">
        <v>92</v>
      </c>
      <c r="B94" s="2" t="s">
        <v>289</v>
      </c>
      <c r="C94" s="3" t="s">
        <v>290</v>
      </c>
      <c r="D94" s="3" t="s">
        <v>73</v>
      </c>
      <c r="E94" s="3" t="s">
        <v>293</v>
      </c>
      <c r="F94" s="4"/>
      <c r="G94" s="4"/>
      <c r="H94" s="52">
        <v>25</v>
      </c>
      <c r="I94" s="52">
        <v>15</v>
      </c>
      <c r="J94" s="52">
        <v>14</v>
      </c>
      <c r="K94" s="52">
        <v>307</v>
      </c>
      <c r="L94" s="52">
        <v>813</v>
      </c>
      <c r="M94" s="52">
        <v>1174</v>
      </c>
      <c r="N94" s="52">
        <f t="shared" si="24"/>
        <v>361</v>
      </c>
      <c r="O94" s="27">
        <f t="shared" si="21"/>
        <v>0.3074957410562181</v>
      </c>
    </row>
    <row r="95" spans="1:129" s="18" customFormat="1" ht="12.75">
      <c r="A95" s="17">
        <v>93</v>
      </c>
      <c r="B95" s="5"/>
      <c r="C95" s="6" t="s">
        <v>195</v>
      </c>
      <c r="D95" s="6"/>
      <c r="E95" s="6"/>
      <c r="F95" s="7"/>
      <c r="G95" s="7"/>
      <c r="H95" s="53">
        <f aca="true" t="shared" si="26" ref="H95:N95">SUM(H92:H94)</f>
        <v>79</v>
      </c>
      <c r="I95" s="53">
        <f t="shared" si="26"/>
        <v>92</v>
      </c>
      <c r="J95" s="53">
        <f t="shared" si="26"/>
        <v>58</v>
      </c>
      <c r="K95" s="53">
        <f t="shared" si="26"/>
        <v>4078</v>
      </c>
      <c r="L95" s="53">
        <f t="shared" si="26"/>
        <v>6177</v>
      </c>
      <c r="M95" s="53">
        <f t="shared" si="26"/>
        <v>10484</v>
      </c>
      <c r="N95" s="53">
        <f t="shared" si="26"/>
        <v>4307</v>
      </c>
      <c r="O95" s="28">
        <f t="shared" si="21"/>
        <v>0.4108164822586799</v>
      </c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</row>
    <row r="96" spans="1:15" ht="12.75">
      <c r="A96" s="1">
        <v>94</v>
      </c>
      <c r="B96" s="2" t="s">
        <v>294</v>
      </c>
      <c r="C96" s="3" t="s">
        <v>295</v>
      </c>
      <c r="D96" s="3" t="s">
        <v>74</v>
      </c>
      <c r="E96" s="3" t="s">
        <v>296</v>
      </c>
      <c r="F96" s="4"/>
      <c r="G96" s="4"/>
      <c r="H96" s="52">
        <v>0</v>
      </c>
      <c r="I96" s="52">
        <v>5</v>
      </c>
      <c r="J96" s="52">
        <v>2</v>
      </c>
      <c r="K96" s="52">
        <v>24</v>
      </c>
      <c r="L96" s="52">
        <v>383</v>
      </c>
      <c r="M96" s="52">
        <v>414</v>
      </c>
      <c r="N96" s="52">
        <f t="shared" si="24"/>
        <v>31</v>
      </c>
      <c r="O96" s="27">
        <f t="shared" si="21"/>
        <v>0.0748792270531401</v>
      </c>
    </row>
    <row r="97" spans="1:129" s="18" customFormat="1" ht="12.75">
      <c r="A97" s="17">
        <v>95</v>
      </c>
      <c r="B97" s="5"/>
      <c r="C97" s="6" t="s">
        <v>195</v>
      </c>
      <c r="D97" s="6"/>
      <c r="E97" s="6"/>
      <c r="F97" s="7"/>
      <c r="G97" s="7"/>
      <c r="H97" s="53">
        <f aca="true" t="shared" si="27" ref="H97:N97">SUM(H96)</f>
        <v>0</v>
      </c>
      <c r="I97" s="53">
        <f t="shared" si="27"/>
        <v>5</v>
      </c>
      <c r="J97" s="53">
        <f t="shared" si="27"/>
        <v>2</v>
      </c>
      <c r="K97" s="53">
        <f t="shared" si="27"/>
        <v>24</v>
      </c>
      <c r="L97" s="53">
        <f t="shared" si="27"/>
        <v>383</v>
      </c>
      <c r="M97" s="53">
        <f t="shared" si="27"/>
        <v>414</v>
      </c>
      <c r="N97" s="53">
        <f t="shared" si="27"/>
        <v>31</v>
      </c>
      <c r="O97" s="28">
        <f t="shared" si="21"/>
        <v>0.0748792270531401</v>
      </c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  <c r="DA97" s="16"/>
      <c r="DB97" s="16"/>
      <c r="DC97" s="16"/>
      <c r="DD97" s="16"/>
      <c r="DE97" s="16"/>
      <c r="DF97" s="16"/>
      <c r="DG97" s="16"/>
      <c r="DH97" s="16"/>
      <c r="DI97" s="16"/>
      <c r="DJ97" s="16"/>
      <c r="DK97" s="16"/>
      <c r="DL97" s="16"/>
      <c r="DM97" s="16"/>
      <c r="DN97" s="16"/>
      <c r="DO97" s="16"/>
      <c r="DP97" s="16"/>
      <c r="DQ97" s="16"/>
      <c r="DR97" s="16"/>
      <c r="DS97" s="16"/>
      <c r="DT97" s="16"/>
      <c r="DU97" s="16"/>
      <c r="DV97" s="16"/>
      <c r="DW97" s="16"/>
      <c r="DX97" s="16"/>
      <c r="DY97" s="16"/>
    </row>
    <row r="98" spans="1:15" ht="12.75">
      <c r="A98" s="1">
        <v>96</v>
      </c>
      <c r="B98" s="2" t="s">
        <v>297</v>
      </c>
      <c r="C98" s="3" t="s">
        <v>298</v>
      </c>
      <c r="D98" s="3" t="s">
        <v>75</v>
      </c>
      <c r="E98" s="3" t="s">
        <v>299</v>
      </c>
      <c r="F98" s="4"/>
      <c r="G98" s="4"/>
      <c r="H98" s="52">
        <v>0</v>
      </c>
      <c r="I98" s="52">
        <v>4</v>
      </c>
      <c r="J98" s="52">
        <v>0</v>
      </c>
      <c r="K98" s="52">
        <v>67</v>
      </c>
      <c r="L98" s="52">
        <v>411</v>
      </c>
      <c r="M98" s="52">
        <v>482</v>
      </c>
      <c r="N98" s="52">
        <f t="shared" si="24"/>
        <v>71</v>
      </c>
      <c r="O98" s="27">
        <f t="shared" si="21"/>
        <v>0.14730290456431536</v>
      </c>
    </row>
    <row r="99" spans="1:15" ht="12.75">
      <c r="A99" s="1">
        <v>97</v>
      </c>
      <c r="B99" s="2" t="s">
        <v>297</v>
      </c>
      <c r="C99" s="3" t="s">
        <v>298</v>
      </c>
      <c r="D99" s="3" t="s">
        <v>76</v>
      </c>
      <c r="E99" s="3" t="s">
        <v>300</v>
      </c>
      <c r="F99" s="4"/>
      <c r="G99" s="4"/>
      <c r="H99" s="52">
        <v>9</v>
      </c>
      <c r="I99" s="52">
        <v>12</v>
      </c>
      <c r="J99" s="52">
        <v>7</v>
      </c>
      <c r="K99" s="52">
        <v>106</v>
      </c>
      <c r="L99" s="52">
        <v>1204</v>
      </c>
      <c r="M99" s="52">
        <v>1338</v>
      </c>
      <c r="N99" s="52">
        <f t="shared" si="24"/>
        <v>134</v>
      </c>
      <c r="O99" s="27">
        <f t="shared" si="21"/>
        <v>0.10014947683109118</v>
      </c>
    </row>
    <row r="100" spans="1:129" s="18" customFormat="1" ht="12.75">
      <c r="A100" s="17">
        <v>98</v>
      </c>
      <c r="B100" s="5"/>
      <c r="C100" s="6" t="s">
        <v>195</v>
      </c>
      <c r="D100" s="6"/>
      <c r="E100" s="6"/>
      <c r="F100" s="7"/>
      <c r="G100" s="7"/>
      <c r="H100" s="53">
        <f aca="true" t="shared" si="28" ref="H100:N100">SUM(H98:H99)</f>
        <v>9</v>
      </c>
      <c r="I100" s="53">
        <f t="shared" si="28"/>
        <v>16</v>
      </c>
      <c r="J100" s="53">
        <f t="shared" si="28"/>
        <v>7</v>
      </c>
      <c r="K100" s="53">
        <f t="shared" si="28"/>
        <v>173</v>
      </c>
      <c r="L100" s="53">
        <f t="shared" si="28"/>
        <v>1615</v>
      </c>
      <c r="M100" s="53">
        <f t="shared" si="28"/>
        <v>1820</v>
      </c>
      <c r="N100" s="53">
        <f t="shared" si="28"/>
        <v>205</v>
      </c>
      <c r="O100" s="28">
        <f t="shared" si="21"/>
        <v>0.11263736263736264</v>
      </c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/>
      <c r="CX100" s="16"/>
      <c r="CY100" s="16"/>
      <c r="CZ100" s="16"/>
      <c r="DA100" s="16"/>
      <c r="DB100" s="16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</row>
    <row r="101" spans="1:15" ht="12.75">
      <c r="A101" s="1">
        <v>99</v>
      </c>
      <c r="B101" s="2" t="s">
        <v>301</v>
      </c>
      <c r="C101" s="3" t="s">
        <v>302</v>
      </c>
      <c r="D101" s="3" t="s">
        <v>77</v>
      </c>
      <c r="E101" s="3" t="s">
        <v>303</v>
      </c>
      <c r="F101" s="4"/>
      <c r="G101" s="4"/>
      <c r="H101" s="52">
        <v>26</v>
      </c>
      <c r="I101" s="52">
        <v>20</v>
      </c>
      <c r="J101" s="52">
        <v>7</v>
      </c>
      <c r="K101" s="52">
        <v>228</v>
      </c>
      <c r="L101" s="52">
        <v>1440</v>
      </c>
      <c r="M101" s="52">
        <v>1721</v>
      </c>
      <c r="N101" s="52">
        <f t="shared" si="24"/>
        <v>281</v>
      </c>
      <c r="O101" s="27">
        <f t="shared" si="21"/>
        <v>0.16327716443927948</v>
      </c>
    </row>
    <row r="102" spans="1:129" s="18" customFormat="1" ht="12.75">
      <c r="A102" s="17">
        <v>100</v>
      </c>
      <c r="B102" s="5"/>
      <c r="C102" s="6" t="s">
        <v>195</v>
      </c>
      <c r="D102" s="6"/>
      <c r="E102" s="6"/>
      <c r="F102" s="7"/>
      <c r="G102" s="7"/>
      <c r="H102" s="53">
        <f aca="true" t="shared" si="29" ref="H102:N102">SUM(H101)</f>
        <v>26</v>
      </c>
      <c r="I102" s="53">
        <f t="shared" si="29"/>
        <v>20</v>
      </c>
      <c r="J102" s="53">
        <f t="shared" si="29"/>
        <v>7</v>
      </c>
      <c r="K102" s="53">
        <f t="shared" si="29"/>
        <v>228</v>
      </c>
      <c r="L102" s="53">
        <f t="shared" si="29"/>
        <v>1440</v>
      </c>
      <c r="M102" s="53">
        <f t="shared" si="29"/>
        <v>1721</v>
      </c>
      <c r="N102" s="53">
        <f t="shared" si="29"/>
        <v>281</v>
      </c>
      <c r="O102" s="28">
        <f t="shared" si="21"/>
        <v>0.16327716443927948</v>
      </c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  <c r="DA102" s="16"/>
      <c r="DB102" s="16"/>
      <c r="DC102" s="16"/>
      <c r="DD102" s="16"/>
      <c r="DE102" s="16"/>
      <c r="DF102" s="16"/>
      <c r="DG102" s="16"/>
      <c r="DH102" s="16"/>
      <c r="DI102" s="16"/>
      <c r="DJ102" s="16"/>
      <c r="DK102" s="16"/>
      <c r="DL102" s="16"/>
      <c r="DM102" s="16"/>
      <c r="DN102" s="16"/>
      <c r="DO102" s="16"/>
      <c r="DP102" s="16"/>
      <c r="DQ102" s="16"/>
      <c r="DR102" s="16"/>
      <c r="DS102" s="16"/>
      <c r="DT102" s="16"/>
      <c r="DU102" s="16"/>
      <c r="DV102" s="16"/>
      <c r="DW102" s="16"/>
      <c r="DX102" s="16"/>
      <c r="DY102" s="16"/>
    </row>
    <row r="103" spans="1:15" ht="12.75">
      <c r="A103" s="1">
        <v>101</v>
      </c>
      <c r="B103" s="2" t="s">
        <v>304</v>
      </c>
      <c r="C103" s="3" t="s">
        <v>305</v>
      </c>
      <c r="D103" s="3" t="s">
        <v>78</v>
      </c>
      <c r="E103" s="3" t="s">
        <v>306</v>
      </c>
      <c r="F103" s="4"/>
      <c r="G103" s="4"/>
      <c r="H103" s="52">
        <v>3</v>
      </c>
      <c r="I103" s="52">
        <v>2</v>
      </c>
      <c r="J103" s="52">
        <v>2</v>
      </c>
      <c r="K103" s="52">
        <v>1</v>
      </c>
      <c r="L103" s="52">
        <v>83</v>
      </c>
      <c r="M103" s="52">
        <v>91</v>
      </c>
      <c r="N103" s="52">
        <f t="shared" si="24"/>
        <v>8</v>
      </c>
      <c r="O103" s="27">
        <f t="shared" si="21"/>
        <v>0.08791208791208792</v>
      </c>
    </row>
    <row r="104" spans="1:129" s="18" customFormat="1" ht="12.75">
      <c r="A104" s="17">
        <v>102</v>
      </c>
      <c r="B104" s="5"/>
      <c r="C104" s="6" t="s">
        <v>195</v>
      </c>
      <c r="D104" s="6"/>
      <c r="E104" s="6"/>
      <c r="F104" s="7"/>
      <c r="G104" s="7"/>
      <c r="H104" s="53">
        <f aca="true" t="shared" si="30" ref="H104:N104">SUM(H103)</f>
        <v>3</v>
      </c>
      <c r="I104" s="53">
        <f t="shared" si="30"/>
        <v>2</v>
      </c>
      <c r="J104" s="53">
        <f t="shared" si="30"/>
        <v>2</v>
      </c>
      <c r="K104" s="53">
        <f t="shared" si="30"/>
        <v>1</v>
      </c>
      <c r="L104" s="53">
        <f t="shared" si="30"/>
        <v>83</v>
      </c>
      <c r="M104" s="53">
        <f t="shared" si="30"/>
        <v>91</v>
      </c>
      <c r="N104" s="53">
        <f t="shared" si="30"/>
        <v>8</v>
      </c>
      <c r="O104" s="28">
        <f t="shared" si="21"/>
        <v>0.08791208791208792</v>
      </c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6"/>
      <c r="DC104" s="16"/>
      <c r="DD104" s="16"/>
      <c r="DE104" s="16"/>
      <c r="DF104" s="16"/>
      <c r="DG104" s="16"/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</row>
    <row r="105" spans="1:15" ht="12.75">
      <c r="A105" s="1">
        <v>103</v>
      </c>
      <c r="B105" s="2" t="s">
        <v>307</v>
      </c>
      <c r="C105" s="3" t="s">
        <v>308</v>
      </c>
      <c r="D105" s="3" t="s">
        <v>79</v>
      </c>
      <c r="E105" s="3" t="s">
        <v>309</v>
      </c>
      <c r="F105" s="4"/>
      <c r="G105" s="4"/>
      <c r="H105" s="52">
        <v>21</v>
      </c>
      <c r="I105" s="52">
        <v>5</v>
      </c>
      <c r="J105" s="52">
        <v>16</v>
      </c>
      <c r="K105" s="52">
        <v>421</v>
      </c>
      <c r="L105" s="52">
        <v>237</v>
      </c>
      <c r="M105" s="52">
        <v>700</v>
      </c>
      <c r="N105" s="52">
        <f t="shared" si="24"/>
        <v>463</v>
      </c>
      <c r="O105" s="27">
        <f t="shared" si="21"/>
        <v>0.6614285714285715</v>
      </c>
    </row>
    <row r="106" spans="1:15" ht="12.75">
      <c r="A106" s="1">
        <v>104</v>
      </c>
      <c r="B106" s="2" t="s">
        <v>307</v>
      </c>
      <c r="C106" s="3" t="s">
        <v>308</v>
      </c>
      <c r="D106" s="3" t="s">
        <v>80</v>
      </c>
      <c r="E106" s="3" t="s">
        <v>310</v>
      </c>
      <c r="F106" s="4"/>
      <c r="G106" s="4"/>
      <c r="H106" s="52">
        <v>1</v>
      </c>
      <c r="I106" s="52">
        <v>3</v>
      </c>
      <c r="J106" s="52">
        <v>0</v>
      </c>
      <c r="K106" s="52">
        <v>43</v>
      </c>
      <c r="L106" s="52">
        <v>246</v>
      </c>
      <c r="M106" s="52">
        <v>293</v>
      </c>
      <c r="N106" s="52">
        <f t="shared" si="24"/>
        <v>47</v>
      </c>
      <c r="O106" s="27">
        <f t="shared" si="21"/>
        <v>0.16040955631399317</v>
      </c>
    </row>
    <row r="107" spans="1:129" s="18" customFormat="1" ht="12.75">
      <c r="A107" s="17">
        <v>105</v>
      </c>
      <c r="B107" s="5"/>
      <c r="C107" s="6" t="s">
        <v>195</v>
      </c>
      <c r="D107" s="6"/>
      <c r="E107" s="6"/>
      <c r="F107" s="7"/>
      <c r="G107" s="7"/>
      <c r="H107" s="53">
        <f aca="true" t="shared" si="31" ref="H107:N107">SUM(H105:H106)</f>
        <v>22</v>
      </c>
      <c r="I107" s="53">
        <f t="shared" si="31"/>
        <v>8</v>
      </c>
      <c r="J107" s="53">
        <f t="shared" si="31"/>
        <v>16</v>
      </c>
      <c r="K107" s="53">
        <f t="shared" si="31"/>
        <v>464</v>
      </c>
      <c r="L107" s="53">
        <f t="shared" si="31"/>
        <v>483</v>
      </c>
      <c r="M107" s="53">
        <f t="shared" si="31"/>
        <v>993</v>
      </c>
      <c r="N107" s="53">
        <f t="shared" si="31"/>
        <v>510</v>
      </c>
      <c r="O107" s="28">
        <f t="shared" si="21"/>
        <v>0.513595166163142</v>
      </c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6"/>
      <c r="DL107" s="16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6"/>
      <c r="DX107" s="16"/>
      <c r="DY107" s="16"/>
    </row>
    <row r="108" spans="1:15" ht="12.75">
      <c r="A108" s="1">
        <v>106</v>
      </c>
      <c r="B108" s="2" t="s">
        <v>311</v>
      </c>
      <c r="C108" s="3" t="s">
        <v>312</v>
      </c>
      <c r="D108" s="3" t="s">
        <v>81</v>
      </c>
      <c r="E108" s="3" t="s">
        <v>313</v>
      </c>
      <c r="F108" s="4"/>
      <c r="G108" s="4"/>
      <c r="H108" s="52">
        <v>2</v>
      </c>
      <c r="I108" s="52">
        <v>3</v>
      </c>
      <c r="J108" s="52">
        <v>1</v>
      </c>
      <c r="K108" s="52">
        <v>47</v>
      </c>
      <c r="L108" s="52">
        <v>195</v>
      </c>
      <c r="M108" s="52">
        <v>248</v>
      </c>
      <c r="N108" s="52">
        <f t="shared" si="24"/>
        <v>53</v>
      </c>
      <c r="O108" s="27">
        <f t="shared" si="21"/>
        <v>0.21370967741935484</v>
      </c>
    </row>
    <row r="109" spans="1:129" s="18" customFormat="1" ht="12.75">
      <c r="A109" s="17">
        <v>107</v>
      </c>
      <c r="B109" s="5"/>
      <c r="C109" s="6" t="s">
        <v>195</v>
      </c>
      <c r="D109" s="6"/>
      <c r="E109" s="6"/>
      <c r="F109" s="7"/>
      <c r="G109" s="7"/>
      <c r="H109" s="53">
        <f aca="true" t="shared" si="32" ref="H109:N109">SUM(H108)</f>
        <v>2</v>
      </c>
      <c r="I109" s="53">
        <f t="shared" si="32"/>
        <v>3</v>
      </c>
      <c r="J109" s="53">
        <f t="shared" si="32"/>
        <v>1</v>
      </c>
      <c r="K109" s="53">
        <f t="shared" si="32"/>
        <v>47</v>
      </c>
      <c r="L109" s="53">
        <f t="shared" si="32"/>
        <v>195</v>
      </c>
      <c r="M109" s="53">
        <f t="shared" si="32"/>
        <v>248</v>
      </c>
      <c r="N109" s="53">
        <f t="shared" si="32"/>
        <v>53</v>
      </c>
      <c r="O109" s="28">
        <f t="shared" si="21"/>
        <v>0.21370967741935484</v>
      </c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  <c r="CY109" s="16"/>
      <c r="CZ109" s="16"/>
      <c r="DA109" s="16"/>
      <c r="DB109" s="16"/>
      <c r="DC109" s="16"/>
      <c r="DD109" s="16"/>
      <c r="DE109" s="16"/>
      <c r="DF109" s="16"/>
      <c r="DG109" s="16"/>
      <c r="DH109" s="16"/>
      <c r="DI109" s="16"/>
      <c r="DJ109" s="16"/>
      <c r="DK109" s="16"/>
      <c r="DL109" s="16"/>
      <c r="DM109" s="16"/>
      <c r="DN109" s="16"/>
      <c r="DO109" s="16"/>
      <c r="DP109" s="16"/>
      <c r="DQ109" s="16"/>
      <c r="DR109" s="16"/>
      <c r="DS109" s="16"/>
      <c r="DT109" s="16"/>
      <c r="DU109" s="16"/>
      <c r="DV109" s="16"/>
      <c r="DW109" s="16"/>
      <c r="DX109" s="16"/>
      <c r="DY109" s="16"/>
    </row>
    <row r="110" spans="1:15" ht="12.75">
      <c r="A110" s="1">
        <v>108</v>
      </c>
      <c r="B110" s="2" t="s">
        <v>314</v>
      </c>
      <c r="C110" s="3" t="s">
        <v>315</v>
      </c>
      <c r="D110" s="3" t="s">
        <v>82</v>
      </c>
      <c r="E110" s="9" t="s">
        <v>508</v>
      </c>
      <c r="F110" s="4"/>
      <c r="G110" s="4"/>
      <c r="H110" s="52">
        <v>1010</v>
      </c>
      <c r="I110" s="52">
        <v>3098</v>
      </c>
      <c r="J110" s="52">
        <v>1649</v>
      </c>
      <c r="K110" s="52">
        <v>15264</v>
      </c>
      <c r="L110" s="52">
        <v>65133</v>
      </c>
      <c r="M110" s="52">
        <v>86154</v>
      </c>
      <c r="N110" s="52">
        <f t="shared" si="24"/>
        <v>21021</v>
      </c>
      <c r="O110" s="27">
        <f t="shared" si="21"/>
        <v>0.24399331429765303</v>
      </c>
    </row>
    <row r="111" spans="1:129" s="18" customFormat="1" ht="12.75">
      <c r="A111" s="17">
        <v>109</v>
      </c>
      <c r="B111" s="5"/>
      <c r="C111" s="6" t="s">
        <v>195</v>
      </c>
      <c r="D111" s="6"/>
      <c r="E111" s="6"/>
      <c r="F111" s="7"/>
      <c r="G111" s="7"/>
      <c r="H111" s="53">
        <f aca="true" t="shared" si="33" ref="H111:N111">SUM(H110)</f>
        <v>1010</v>
      </c>
      <c r="I111" s="53">
        <f t="shared" si="33"/>
        <v>3098</v>
      </c>
      <c r="J111" s="53">
        <f t="shared" si="33"/>
        <v>1649</v>
      </c>
      <c r="K111" s="53">
        <f t="shared" si="33"/>
        <v>15264</v>
      </c>
      <c r="L111" s="53">
        <f t="shared" si="33"/>
        <v>65133</v>
      </c>
      <c r="M111" s="53">
        <f t="shared" si="33"/>
        <v>86154</v>
      </c>
      <c r="N111" s="53">
        <f t="shared" si="33"/>
        <v>21021</v>
      </c>
      <c r="O111" s="28">
        <f t="shared" si="21"/>
        <v>0.24399331429765303</v>
      </c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6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/>
      <c r="DS111" s="16"/>
      <c r="DT111" s="16"/>
      <c r="DU111" s="16"/>
      <c r="DV111" s="16"/>
      <c r="DW111" s="16"/>
      <c r="DX111" s="16"/>
      <c r="DY111" s="16"/>
    </row>
    <row r="112" spans="1:15" ht="12.75">
      <c r="A112" s="1">
        <v>110</v>
      </c>
      <c r="B112" s="2" t="s">
        <v>316</v>
      </c>
      <c r="C112" s="3" t="s">
        <v>317</v>
      </c>
      <c r="D112" s="3" t="s">
        <v>83</v>
      </c>
      <c r="E112" s="3" t="s">
        <v>318</v>
      </c>
      <c r="F112" s="4"/>
      <c r="G112" s="4"/>
      <c r="H112" s="52">
        <v>1</v>
      </c>
      <c r="I112" s="52">
        <v>5</v>
      </c>
      <c r="J112" s="52">
        <v>2</v>
      </c>
      <c r="K112" s="52">
        <v>10</v>
      </c>
      <c r="L112" s="52">
        <v>159</v>
      </c>
      <c r="M112" s="52">
        <v>177</v>
      </c>
      <c r="N112" s="52">
        <f t="shared" si="24"/>
        <v>18</v>
      </c>
      <c r="O112" s="27">
        <f t="shared" si="21"/>
        <v>0.1016949152542373</v>
      </c>
    </row>
    <row r="113" spans="1:15" ht="12.75">
      <c r="A113" s="1">
        <v>111</v>
      </c>
      <c r="B113" s="2" t="s">
        <v>316</v>
      </c>
      <c r="C113" s="3" t="s">
        <v>317</v>
      </c>
      <c r="D113" s="3" t="s">
        <v>84</v>
      </c>
      <c r="E113" s="3" t="s">
        <v>319</v>
      </c>
      <c r="F113" s="4"/>
      <c r="G113" s="4"/>
      <c r="H113" s="52">
        <v>0</v>
      </c>
      <c r="I113" s="52">
        <v>0</v>
      </c>
      <c r="J113" s="52">
        <v>0</v>
      </c>
      <c r="K113" s="52">
        <v>5</v>
      </c>
      <c r="L113" s="52">
        <v>61</v>
      </c>
      <c r="M113" s="52">
        <v>66</v>
      </c>
      <c r="N113" s="52">
        <f t="shared" si="24"/>
        <v>5</v>
      </c>
      <c r="O113" s="27">
        <f t="shared" si="21"/>
        <v>0.07575757575757576</v>
      </c>
    </row>
    <row r="114" spans="1:129" s="18" customFormat="1" ht="12.75">
      <c r="A114" s="17">
        <v>112</v>
      </c>
      <c r="B114" s="5"/>
      <c r="C114" s="6" t="s">
        <v>195</v>
      </c>
      <c r="D114" s="6"/>
      <c r="E114" s="6"/>
      <c r="F114" s="7"/>
      <c r="G114" s="7"/>
      <c r="H114" s="53">
        <f aca="true" t="shared" si="34" ref="H114:N114">SUM(H112:H113)</f>
        <v>1</v>
      </c>
      <c r="I114" s="53">
        <f t="shared" si="34"/>
        <v>5</v>
      </c>
      <c r="J114" s="53">
        <f t="shared" si="34"/>
        <v>2</v>
      </c>
      <c r="K114" s="53">
        <f t="shared" si="34"/>
        <v>15</v>
      </c>
      <c r="L114" s="53">
        <f t="shared" si="34"/>
        <v>220</v>
      </c>
      <c r="M114" s="53">
        <f t="shared" si="34"/>
        <v>243</v>
      </c>
      <c r="N114" s="53">
        <f t="shared" si="34"/>
        <v>23</v>
      </c>
      <c r="O114" s="28">
        <f t="shared" si="21"/>
        <v>0.09465020576131687</v>
      </c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6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</row>
    <row r="115" spans="1:15" ht="12.75">
      <c r="A115" s="1">
        <v>113</v>
      </c>
      <c r="B115" s="2" t="s">
        <v>320</v>
      </c>
      <c r="C115" s="3" t="s">
        <v>321</v>
      </c>
      <c r="D115" s="3" t="s">
        <v>85</v>
      </c>
      <c r="E115" s="3" t="s">
        <v>322</v>
      </c>
      <c r="F115" s="4"/>
      <c r="G115" s="4"/>
      <c r="H115" s="52">
        <v>3</v>
      </c>
      <c r="I115" s="52">
        <v>4</v>
      </c>
      <c r="J115" s="52">
        <v>0</v>
      </c>
      <c r="K115" s="52">
        <v>6</v>
      </c>
      <c r="L115" s="52">
        <v>173</v>
      </c>
      <c r="M115" s="52">
        <v>186</v>
      </c>
      <c r="N115" s="52">
        <f t="shared" si="24"/>
        <v>13</v>
      </c>
      <c r="O115" s="27">
        <f t="shared" si="21"/>
        <v>0.06989247311827956</v>
      </c>
    </row>
    <row r="116" spans="1:15" ht="12.75">
      <c r="A116" s="1">
        <v>114</v>
      </c>
      <c r="B116" s="2" t="s">
        <v>320</v>
      </c>
      <c r="C116" s="3" t="s">
        <v>321</v>
      </c>
      <c r="D116" s="3" t="s">
        <v>86</v>
      </c>
      <c r="E116" s="3" t="s">
        <v>323</v>
      </c>
      <c r="F116" s="4"/>
      <c r="G116" s="4"/>
      <c r="H116" s="52">
        <v>0</v>
      </c>
      <c r="I116" s="52">
        <v>0</v>
      </c>
      <c r="J116" s="52">
        <v>1</v>
      </c>
      <c r="K116" s="52">
        <v>8</v>
      </c>
      <c r="L116" s="52">
        <v>103</v>
      </c>
      <c r="M116" s="52">
        <v>112</v>
      </c>
      <c r="N116" s="52">
        <f t="shared" si="24"/>
        <v>9</v>
      </c>
      <c r="O116" s="27">
        <f t="shared" si="21"/>
        <v>0.08035714285714286</v>
      </c>
    </row>
    <row r="117" spans="1:15" ht="12.75">
      <c r="A117" s="1">
        <v>115</v>
      </c>
      <c r="B117" s="2" t="s">
        <v>320</v>
      </c>
      <c r="C117" s="3" t="s">
        <v>321</v>
      </c>
      <c r="D117" s="3" t="s">
        <v>87</v>
      </c>
      <c r="E117" s="3" t="s">
        <v>324</v>
      </c>
      <c r="F117" s="4"/>
      <c r="G117" s="4"/>
      <c r="H117" s="52">
        <v>0</v>
      </c>
      <c r="I117" s="52">
        <v>2</v>
      </c>
      <c r="J117" s="52">
        <v>0</v>
      </c>
      <c r="K117" s="52">
        <v>26</v>
      </c>
      <c r="L117" s="52">
        <v>222</v>
      </c>
      <c r="M117" s="52">
        <v>250</v>
      </c>
      <c r="N117" s="52">
        <f t="shared" si="24"/>
        <v>28</v>
      </c>
      <c r="O117" s="27">
        <f t="shared" si="21"/>
        <v>0.112</v>
      </c>
    </row>
    <row r="118" spans="1:15" ht="12.75">
      <c r="A118" s="1">
        <v>116</v>
      </c>
      <c r="B118" s="2" t="s">
        <v>320</v>
      </c>
      <c r="C118" s="3" t="s">
        <v>321</v>
      </c>
      <c r="D118" s="3" t="s">
        <v>88</v>
      </c>
      <c r="E118" s="3" t="s">
        <v>325</v>
      </c>
      <c r="F118" s="4"/>
      <c r="G118" s="4"/>
      <c r="H118" s="52">
        <v>0</v>
      </c>
      <c r="I118" s="52">
        <v>2</v>
      </c>
      <c r="J118" s="52">
        <v>0</v>
      </c>
      <c r="K118" s="52">
        <v>43</v>
      </c>
      <c r="L118" s="52">
        <v>83</v>
      </c>
      <c r="M118" s="52">
        <v>128</v>
      </c>
      <c r="N118" s="52">
        <f t="shared" si="24"/>
        <v>45</v>
      </c>
      <c r="O118" s="27">
        <f t="shared" si="21"/>
        <v>0.3515625</v>
      </c>
    </row>
    <row r="119" spans="1:15" ht="12.75">
      <c r="A119" s="1">
        <v>117</v>
      </c>
      <c r="B119" s="2" t="s">
        <v>320</v>
      </c>
      <c r="C119" s="3" t="s">
        <v>321</v>
      </c>
      <c r="D119" s="3" t="s">
        <v>89</v>
      </c>
      <c r="E119" s="3" t="s">
        <v>326</v>
      </c>
      <c r="F119" s="4"/>
      <c r="G119" s="4"/>
      <c r="H119" s="52">
        <v>3</v>
      </c>
      <c r="I119" s="52">
        <v>4</v>
      </c>
      <c r="J119" s="52">
        <v>10</v>
      </c>
      <c r="K119" s="52">
        <v>237</v>
      </c>
      <c r="L119" s="52">
        <v>511</v>
      </c>
      <c r="M119" s="52">
        <v>765</v>
      </c>
      <c r="N119" s="52">
        <f t="shared" si="24"/>
        <v>254</v>
      </c>
      <c r="O119" s="27">
        <f t="shared" si="21"/>
        <v>0.33202614379084966</v>
      </c>
    </row>
    <row r="120" spans="1:129" s="18" customFormat="1" ht="12.75">
      <c r="A120" s="17">
        <v>118</v>
      </c>
      <c r="B120" s="5"/>
      <c r="C120" s="6" t="s">
        <v>195</v>
      </c>
      <c r="D120" s="6"/>
      <c r="E120" s="6"/>
      <c r="F120" s="7"/>
      <c r="G120" s="7"/>
      <c r="H120" s="53">
        <f aca="true" t="shared" si="35" ref="H120:N120">SUM(H115:H119)</f>
        <v>6</v>
      </c>
      <c r="I120" s="53">
        <f t="shared" si="35"/>
        <v>12</v>
      </c>
      <c r="J120" s="53">
        <f t="shared" si="35"/>
        <v>11</v>
      </c>
      <c r="K120" s="53">
        <f t="shared" si="35"/>
        <v>320</v>
      </c>
      <c r="L120" s="53">
        <f t="shared" si="35"/>
        <v>1092</v>
      </c>
      <c r="M120" s="53">
        <f t="shared" si="35"/>
        <v>1441</v>
      </c>
      <c r="N120" s="53">
        <f t="shared" si="35"/>
        <v>349</v>
      </c>
      <c r="O120" s="28">
        <f t="shared" si="21"/>
        <v>0.24219292158223457</v>
      </c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6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</row>
    <row r="121" spans="1:15" ht="12.75">
      <c r="A121" s="1">
        <v>119</v>
      </c>
      <c r="B121" s="2" t="s">
        <v>327</v>
      </c>
      <c r="C121" s="3" t="s">
        <v>328</v>
      </c>
      <c r="D121" s="3" t="s">
        <v>90</v>
      </c>
      <c r="E121" s="3" t="s">
        <v>329</v>
      </c>
      <c r="F121" s="4"/>
      <c r="G121" s="4"/>
      <c r="H121" s="52">
        <v>3</v>
      </c>
      <c r="I121" s="52">
        <v>7</v>
      </c>
      <c r="J121" s="52">
        <v>5</v>
      </c>
      <c r="K121" s="52">
        <v>780</v>
      </c>
      <c r="L121" s="52">
        <v>394</v>
      </c>
      <c r="M121" s="52">
        <v>1189</v>
      </c>
      <c r="N121" s="52">
        <f t="shared" si="24"/>
        <v>795</v>
      </c>
      <c r="O121" s="27">
        <f t="shared" si="21"/>
        <v>0.6686291000841043</v>
      </c>
    </row>
    <row r="122" spans="1:129" s="18" customFormat="1" ht="12.75">
      <c r="A122" s="17">
        <v>120</v>
      </c>
      <c r="B122" s="5"/>
      <c r="C122" s="6" t="s">
        <v>195</v>
      </c>
      <c r="D122" s="6"/>
      <c r="E122" s="6"/>
      <c r="F122" s="7"/>
      <c r="G122" s="7"/>
      <c r="H122" s="53">
        <f aca="true" t="shared" si="36" ref="H122:N122">SUM(H121)</f>
        <v>3</v>
      </c>
      <c r="I122" s="53">
        <f t="shared" si="36"/>
        <v>7</v>
      </c>
      <c r="J122" s="53">
        <f t="shared" si="36"/>
        <v>5</v>
      </c>
      <c r="K122" s="53">
        <f t="shared" si="36"/>
        <v>780</v>
      </c>
      <c r="L122" s="53">
        <f t="shared" si="36"/>
        <v>394</v>
      </c>
      <c r="M122" s="53">
        <f t="shared" si="36"/>
        <v>1189</v>
      </c>
      <c r="N122" s="53">
        <f t="shared" si="36"/>
        <v>795</v>
      </c>
      <c r="O122" s="28">
        <f t="shared" si="21"/>
        <v>0.6686291000841043</v>
      </c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6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</row>
    <row r="123" spans="1:15" ht="12.75">
      <c r="A123" s="1">
        <v>121</v>
      </c>
      <c r="B123" s="2" t="s">
        <v>330</v>
      </c>
      <c r="C123" s="3" t="s">
        <v>331</v>
      </c>
      <c r="D123" s="3" t="s">
        <v>91</v>
      </c>
      <c r="E123" s="9" t="s">
        <v>509</v>
      </c>
      <c r="F123" s="4"/>
      <c r="G123" s="4"/>
      <c r="H123" s="52">
        <v>269</v>
      </c>
      <c r="I123" s="52">
        <v>59</v>
      </c>
      <c r="J123" s="52">
        <v>43</v>
      </c>
      <c r="K123" s="52">
        <v>630</v>
      </c>
      <c r="L123" s="52">
        <v>3767</v>
      </c>
      <c r="M123" s="52">
        <v>4768</v>
      </c>
      <c r="N123" s="52">
        <f t="shared" si="24"/>
        <v>1001</v>
      </c>
      <c r="O123" s="27">
        <f t="shared" si="21"/>
        <v>0.20994127516778524</v>
      </c>
    </row>
    <row r="124" spans="1:15" ht="12.75">
      <c r="A124" s="1">
        <v>122</v>
      </c>
      <c r="B124" s="2" t="s">
        <v>330</v>
      </c>
      <c r="C124" s="3" t="s">
        <v>331</v>
      </c>
      <c r="D124" s="3" t="s">
        <v>92</v>
      </c>
      <c r="E124" s="3" t="s">
        <v>332</v>
      </c>
      <c r="F124" s="4"/>
      <c r="G124" s="4"/>
      <c r="H124" s="52">
        <v>33</v>
      </c>
      <c r="I124" s="52">
        <v>8</v>
      </c>
      <c r="J124" s="52">
        <v>3</v>
      </c>
      <c r="K124" s="52">
        <v>110</v>
      </c>
      <c r="L124" s="52">
        <v>1157</v>
      </c>
      <c r="M124" s="52">
        <v>1311</v>
      </c>
      <c r="N124" s="52">
        <f t="shared" si="24"/>
        <v>154</v>
      </c>
      <c r="O124" s="27">
        <f t="shared" si="21"/>
        <v>0.11746758199847444</v>
      </c>
    </row>
    <row r="125" spans="1:15" ht="12.75">
      <c r="A125" s="1">
        <v>123</v>
      </c>
      <c r="B125" s="2" t="s">
        <v>330</v>
      </c>
      <c r="C125" s="3" t="s">
        <v>331</v>
      </c>
      <c r="D125" s="3" t="s">
        <v>93</v>
      </c>
      <c r="E125" s="3" t="s">
        <v>333</v>
      </c>
      <c r="F125" s="4"/>
      <c r="G125" s="4"/>
      <c r="H125" s="52">
        <v>331</v>
      </c>
      <c r="I125" s="52">
        <v>5</v>
      </c>
      <c r="J125" s="52">
        <v>16</v>
      </c>
      <c r="K125" s="52">
        <v>167</v>
      </c>
      <c r="L125" s="52">
        <v>272</v>
      </c>
      <c r="M125" s="52">
        <v>791</v>
      </c>
      <c r="N125" s="52">
        <f t="shared" si="24"/>
        <v>519</v>
      </c>
      <c r="O125" s="27">
        <f t="shared" si="21"/>
        <v>0.6561314791403287</v>
      </c>
    </row>
    <row r="126" spans="1:129" s="18" customFormat="1" ht="12.75">
      <c r="A126" s="17">
        <v>124</v>
      </c>
      <c r="B126" s="5"/>
      <c r="C126" s="6" t="s">
        <v>195</v>
      </c>
      <c r="D126" s="6"/>
      <c r="E126" s="6"/>
      <c r="F126" s="7"/>
      <c r="G126" s="7"/>
      <c r="H126" s="53">
        <f aca="true" t="shared" si="37" ref="H126:N126">SUM(H123:H125)</f>
        <v>633</v>
      </c>
      <c r="I126" s="53">
        <f t="shared" si="37"/>
        <v>72</v>
      </c>
      <c r="J126" s="53">
        <f t="shared" si="37"/>
        <v>62</v>
      </c>
      <c r="K126" s="53">
        <f t="shared" si="37"/>
        <v>907</v>
      </c>
      <c r="L126" s="53">
        <f t="shared" si="37"/>
        <v>5196</v>
      </c>
      <c r="M126" s="53">
        <f t="shared" si="37"/>
        <v>6870</v>
      </c>
      <c r="N126" s="53">
        <f t="shared" si="37"/>
        <v>1674</v>
      </c>
      <c r="O126" s="28">
        <f t="shared" si="21"/>
        <v>0.24366812227074236</v>
      </c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  <c r="CA126" s="16"/>
      <c r="CB126" s="16"/>
      <c r="CC126" s="16"/>
      <c r="CD126" s="16"/>
      <c r="CE126" s="16"/>
      <c r="CF126" s="16"/>
      <c r="CG126" s="16"/>
      <c r="CH126" s="16"/>
      <c r="CI126" s="16"/>
      <c r="CJ126" s="16"/>
      <c r="CK126" s="16"/>
      <c r="CL126" s="16"/>
      <c r="CM126" s="16"/>
      <c r="CN126" s="16"/>
      <c r="CO126" s="16"/>
      <c r="CP126" s="16"/>
      <c r="CQ126" s="16"/>
      <c r="CR126" s="16"/>
      <c r="CS126" s="16"/>
      <c r="CT126" s="16"/>
      <c r="CU126" s="16"/>
      <c r="CV126" s="16"/>
      <c r="CW126" s="16"/>
      <c r="CX126" s="16"/>
      <c r="CY126" s="16"/>
      <c r="CZ126" s="16"/>
      <c r="DA126" s="16"/>
      <c r="DB126" s="16"/>
      <c r="DC126" s="16"/>
      <c r="DD126" s="16"/>
      <c r="DE126" s="16"/>
      <c r="DF126" s="16"/>
      <c r="DG126" s="16"/>
      <c r="DH126" s="16"/>
      <c r="DI126" s="16"/>
      <c r="DJ126" s="16"/>
      <c r="DK126" s="16"/>
      <c r="DL126" s="16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</row>
    <row r="127" spans="1:15" ht="12.75">
      <c r="A127" s="1">
        <v>125</v>
      </c>
      <c r="B127" s="2" t="s">
        <v>334</v>
      </c>
      <c r="C127" s="3" t="s">
        <v>335</v>
      </c>
      <c r="D127" s="3" t="s">
        <v>94</v>
      </c>
      <c r="E127" s="3" t="s">
        <v>336</v>
      </c>
      <c r="F127" s="4"/>
      <c r="G127" s="4"/>
      <c r="H127" s="52">
        <v>294</v>
      </c>
      <c r="I127" s="52">
        <v>836</v>
      </c>
      <c r="J127" s="52">
        <v>452</v>
      </c>
      <c r="K127" s="52">
        <v>3910</v>
      </c>
      <c r="L127" s="52">
        <v>19938</v>
      </c>
      <c r="M127" s="52">
        <v>25430</v>
      </c>
      <c r="N127" s="52">
        <f t="shared" si="24"/>
        <v>5492</v>
      </c>
      <c r="O127" s="27">
        <f t="shared" si="21"/>
        <v>0.2159653952025167</v>
      </c>
    </row>
    <row r="128" spans="1:15" ht="12.75">
      <c r="A128" s="1">
        <v>126</v>
      </c>
      <c r="B128" s="2" t="s">
        <v>334</v>
      </c>
      <c r="C128" s="3" t="s">
        <v>335</v>
      </c>
      <c r="D128" s="3" t="s">
        <v>95</v>
      </c>
      <c r="E128" s="3" t="s">
        <v>337</v>
      </c>
      <c r="F128" s="4"/>
      <c r="G128" s="4"/>
      <c r="H128" s="52">
        <v>139</v>
      </c>
      <c r="I128" s="52">
        <v>230</v>
      </c>
      <c r="J128" s="52">
        <v>183</v>
      </c>
      <c r="K128" s="52">
        <v>2205</v>
      </c>
      <c r="L128" s="52">
        <v>12553</v>
      </c>
      <c r="M128" s="52">
        <v>15310</v>
      </c>
      <c r="N128" s="52">
        <f t="shared" si="24"/>
        <v>2757</v>
      </c>
      <c r="O128" s="27">
        <f t="shared" si="21"/>
        <v>0.18007838014369693</v>
      </c>
    </row>
    <row r="129" spans="1:15" ht="12.75">
      <c r="A129" s="1">
        <v>127</v>
      </c>
      <c r="B129" s="2" t="s">
        <v>334</v>
      </c>
      <c r="C129" s="3" t="s">
        <v>335</v>
      </c>
      <c r="D129" s="3" t="s">
        <v>96</v>
      </c>
      <c r="E129" s="3" t="s">
        <v>338</v>
      </c>
      <c r="F129" s="4"/>
      <c r="G129" s="4"/>
      <c r="H129" s="52">
        <v>9</v>
      </c>
      <c r="I129" s="52">
        <v>25</v>
      </c>
      <c r="J129" s="52">
        <v>14</v>
      </c>
      <c r="K129" s="52">
        <v>231</v>
      </c>
      <c r="L129" s="52">
        <v>993</v>
      </c>
      <c r="M129" s="52">
        <v>1272</v>
      </c>
      <c r="N129" s="52">
        <f t="shared" si="24"/>
        <v>279</v>
      </c>
      <c r="O129" s="27">
        <f t="shared" si="21"/>
        <v>0.21933962264150944</v>
      </c>
    </row>
    <row r="130" spans="1:129" s="18" customFormat="1" ht="12.75">
      <c r="A130" s="17">
        <v>128</v>
      </c>
      <c r="B130" s="5"/>
      <c r="C130" s="6" t="s">
        <v>195</v>
      </c>
      <c r="D130" s="6"/>
      <c r="E130" s="6"/>
      <c r="F130" s="7"/>
      <c r="G130" s="7"/>
      <c r="H130" s="53">
        <f aca="true" t="shared" si="38" ref="H130:N130">SUM(H127:H129)</f>
        <v>442</v>
      </c>
      <c r="I130" s="53">
        <f t="shared" si="38"/>
        <v>1091</v>
      </c>
      <c r="J130" s="53">
        <f t="shared" si="38"/>
        <v>649</v>
      </c>
      <c r="K130" s="53">
        <f t="shared" si="38"/>
        <v>6346</v>
      </c>
      <c r="L130" s="53">
        <f t="shared" si="38"/>
        <v>33484</v>
      </c>
      <c r="M130" s="53">
        <f t="shared" si="38"/>
        <v>42012</v>
      </c>
      <c r="N130" s="53">
        <f t="shared" si="38"/>
        <v>8528</v>
      </c>
      <c r="O130" s="28">
        <f t="shared" si="21"/>
        <v>0.20298962201275825</v>
      </c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</row>
    <row r="131" spans="1:15" ht="12.75">
      <c r="A131" s="1">
        <v>129</v>
      </c>
      <c r="B131" s="2" t="s">
        <v>339</v>
      </c>
      <c r="C131" s="3" t="s">
        <v>340</v>
      </c>
      <c r="D131" s="3" t="s">
        <v>97</v>
      </c>
      <c r="E131" s="3" t="s">
        <v>341</v>
      </c>
      <c r="F131" s="4"/>
      <c r="G131" s="4"/>
      <c r="H131" s="52">
        <v>35</v>
      </c>
      <c r="I131" s="52">
        <v>22</v>
      </c>
      <c r="J131" s="52">
        <v>14</v>
      </c>
      <c r="K131" s="52">
        <v>950</v>
      </c>
      <c r="L131" s="52">
        <v>532</v>
      </c>
      <c r="M131" s="52">
        <v>1553</v>
      </c>
      <c r="N131" s="52">
        <f t="shared" si="24"/>
        <v>1021</v>
      </c>
      <c r="O131" s="27">
        <f t="shared" si="21"/>
        <v>0.657437218287186</v>
      </c>
    </row>
    <row r="132" spans="1:15" ht="12.75">
      <c r="A132" s="1">
        <v>130</v>
      </c>
      <c r="B132" s="2" t="s">
        <v>339</v>
      </c>
      <c r="C132" s="3" t="s">
        <v>340</v>
      </c>
      <c r="D132" s="3" t="s">
        <v>98</v>
      </c>
      <c r="E132" s="3" t="s">
        <v>342</v>
      </c>
      <c r="F132" s="4"/>
      <c r="G132" s="4"/>
      <c r="H132" s="52">
        <v>0</v>
      </c>
      <c r="I132" s="52">
        <v>0</v>
      </c>
      <c r="J132" s="52">
        <v>1</v>
      </c>
      <c r="K132" s="52">
        <v>100</v>
      </c>
      <c r="L132" s="52">
        <v>133</v>
      </c>
      <c r="M132" s="52">
        <v>234</v>
      </c>
      <c r="N132" s="52">
        <f t="shared" si="24"/>
        <v>101</v>
      </c>
      <c r="O132" s="27">
        <f t="shared" si="21"/>
        <v>0.43162393162393164</v>
      </c>
    </row>
    <row r="133" spans="1:15" ht="12.75">
      <c r="A133" s="1">
        <v>131</v>
      </c>
      <c r="B133" s="2" t="s">
        <v>339</v>
      </c>
      <c r="C133" s="3" t="s">
        <v>340</v>
      </c>
      <c r="D133" s="3" t="s">
        <v>99</v>
      </c>
      <c r="E133" s="3" t="s">
        <v>343</v>
      </c>
      <c r="F133" s="4"/>
      <c r="G133" s="4"/>
      <c r="H133" s="52">
        <v>0</v>
      </c>
      <c r="I133" s="52">
        <v>0</v>
      </c>
      <c r="J133" s="52">
        <v>1</v>
      </c>
      <c r="K133" s="52">
        <v>140</v>
      </c>
      <c r="L133" s="52">
        <v>219</v>
      </c>
      <c r="M133" s="52">
        <v>360</v>
      </c>
      <c r="N133" s="52">
        <f t="shared" si="24"/>
        <v>141</v>
      </c>
      <c r="O133" s="27">
        <f aca="true" t="shared" si="39" ref="O133:O196">N133/M133</f>
        <v>0.39166666666666666</v>
      </c>
    </row>
    <row r="134" spans="1:15" ht="12.75">
      <c r="A134" s="1">
        <v>132</v>
      </c>
      <c r="B134" s="2" t="s">
        <v>339</v>
      </c>
      <c r="C134" s="3" t="s">
        <v>340</v>
      </c>
      <c r="D134" s="3" t="s">
        <v>100</v>
      </c>
      <c r="E134" s="3" t="s">
        <v>344</v>
      </c>
      <c r="F134" s="4"/>
      <c r="G134" s="4"/>
      <c r="H134" s="52">
        <v>2</v>
      </c>
      <c r="I134" s="52">
        <v>0</v>
      </c>
      <c r="J134" s="52">
        <v>1</v>
      </c>
      <c r="K134" s="52">
        <v>79</v>
      </c>
      <c r="L134" s="52">
        <v>79</v>
      </c>
      <c r="M134" s="52">
        <v>161</v>
      </c>
      <c r="N134" s="52">
        <f t="shared" si="24"/>
        <v>82</v>
      </c>
      <c r="O134" s="27">
        <f t="shared" si="39"/>
        <v>0.5093167701863354</v>
      </c>
    </row>
    <row r="135" spans="1:15" ht="12.75">
      <c r="A135" s="1">
        <v>133</v>
      </c>
      <c r="B135" s="2" t="s">
        <v>339</v>
      </c>
      <c r="C135" s="3" t="s">
        <v>340</v>
      </c>
      <c r="D135" s="3" t="s">
        <v>101</v>
      </c>
      <c r="E135" s="3" t="s">
        <v>345</v>
      </c>
      <c r="F135" s="4"/>
      <c r="G135" s="4"/>
      <c r="H135" s="52">
        <v>9</v>
      </c>
      <c r="I135" s="52">
        <v>7</v>
      </c>
      <c r="J135" s="52">
        <v>35</v>
      </c>
      <c r="K135" s="52">
        <v>137</v>
      </c>
      <c r="L135" s="52">
        <v>728</v>
      </c>
      <c r="M135" s="52">
        <v>916</v>
      </c>
      <c r="N135" s="52">
        <f t="shared" si="24"/>
        <v>188</v>
      </c>
      <c r="O135" s="27">
        <f t="shared" si="39"/>
        <v>0.2052401746724891</v>
      </c>
    </row>
    <row r="136" spans="1:15" ht="12.75">
      <c r="A136" s="1">
        <v>134</v>
      </c>
      <c r="B136" s="2" t="s">
        <v>339</v>
      </c>
      <c r="C136" s="3" t="s">
        <v>340</v>
      </c>
      <c r="D136" s="3" t="s">
        <v>102</v>
      </c>
      <c r="E136" s="3" t="s">
        <v>346</v>
      </c>
      <c r="F136" s="4"/>
      <c r="G136" s="4"/>
      <c r="H136" s="52">
        <v>0</v>
      </c>
      <c r="I136" s="52">
        <v>0</v>
      </c>
      <c r="J136" s="52">
        <v>0</v>
      </c>
      <c r="K136" s="52">
        <v>2</v>
      </c>
      <c r="L136" s="52">
        <v>60</v>
      </c>
      <c r="M136" s="52">
        <v>62</v>
      </c>
      <c r="N136" s="52">
        <f t="shared" si="24"/>
        <v>2</v>
      </c>
      <c r="O136" s="27">
        <f t="shared" si="39"/>
        <v>0.03225806451612903</v>
      </c>
    </row>
    <row r="137" spans="1:129" s="18" customFormat="1" ht="12.75">
      <c r="A137" s="17">
        <v>135</v>
      </c>
      <c r="B137" s="5"/>
      <c r="C137" s="6" t="s">
        <v>195</v>
      </c>
      <c r="D137" s="6"/>
      <c r="E137" s="6"/>
      <c r="F137" s="7"/>
      <c r="G137" s="7"/>
      <c r="H137" s="53">
        <f aca="true" t="shared" si="40" ref="H137:N137">SUM(H131:H136)</f>
        <v>46</v>
      </c>
      <c r="I137" s="53">
        <f t="shared" si="40"/>
        <v>29</v>
      </c>
      <c r="J137" s="53">
        <f t="shared" si="40"/>
        <v>52</v>
      </c>
      <c r="K137" s="53">
        <f t="shared" si="40"/>
        <v>1408</v>
      </c>
      <c r="L137" s="53">
        <f t="shared" si="40"/>
        <v>1751</v>
      </c>
      <c r="M137" s="53">
        <f t="shared" si="40"/>
        <v>3286</v>
      </c>
      <c r="N137" s="53">
        <f t="shared" si="40"/>
        <v>1535</v>
      </c>
      <c r="O137" s="28">
        <f t="shared" si="39"/>
        <v>0.46713329275715154</v>
      </c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16"/>
      <c r="BQ137" s="16"/>
      <c r="BR137" s="16"/>
      <c r="BS137" s="16"/>
      <c r="BT137" s="16"/>
      <c r="BU137" s="16"/>
      <c r="BV137" s="16"/>
      <c r="BW137" s="16"/>
      <c r="BX137" s="16"/>
      <c r="BY137" s="16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</row>
    <row r="138" spans="1:15" ht="12.75">
      <c r="A138" s="1">
        <v>136</v>
      </c>
      <c r="B138" s="2" t="s">
        <v>347</v>
      </c>
      <c r="C138" s="3" t="s">
        <v>348</v>
      </c>
      <c r="D138" s="3" t="s">
        <v>103</v>
      </c>
      <c r="E138" s="3" t="s">
        <v>349</v>
      </c>
      <c r="F138" s="4"/>
      <c r="G138" s="4"/>
      <c r="H138" s="52">
        <v>1</v>
      </c>
      <c r="I138" s="52">
        <v>1</v>
      </c>
      <c r="J138" s="52">
        <v>6</v>
      </c>
      <c r="K138" s="52">
        <v>9</v>
      </c>
      <c r="L138" s="52">
        <v>191</v>
      </c>
      <c r="M138" s="52">
        <v>208</v>
      </c>
      <c r="N138" s="52">
        <f t="shared" si="24"/>
        <v>17</v>
      </c>
      <c r="O138" s="27">
        <f t="shared" si="39"/>
        <v>0.08173076923076923</v>
      </c>
    </row>
    <row r="139" spans="1:15" ht="12.75">
      <c r="A139" s="1">
        <v>137</v>
      </c>
      <c r="B139" s="2" t="s">
        <v>347</v>
      </c>
      <c r="C139" s="3" t="s">
        <v>348</v>
      </c>
      <c r="D139" s="3" t="s">
        <v>104</v>
      </c>
      <c r="E139" s="3" t="s">
        <v>350</v>
      </c>
      <c r="F139" s="4"/>
      <c r="G139" s="4"/>
      <c r="H139" s="52">
        <v>5</v>
      </c>
      <c r="I139" s="52">
        <v>6</v>
      </c>
      <c r="J139" s="52">
        <v>9</v>
      </c>
      <c r="K139" s="52">
        <v>57</v>
      </c>
      <c r="L139" s="52">
        <v>447</v>
      </c>
      <c r="M139" s="52">
        <v>524</v>
      </c>
      <c r="N139" s="52">
        <f t="shared" si="24"/>
        <v>77</v>
      </c>
      <c r="O139" s="27">
        <f t="shared" si="39"/>
        <v>0.14694656488549618</v>
      </c>
    </row>
    <row r="140" spans="1:15" ht="12.75">
      <c r="A140" s="1">
        <v>138</v>
      </c>
      <c r="B140" s="2" t="s">
        <v>347</v>
      </c>
      <c r="C140" s="3" t="s">
        <v>348</v>
      </c>
      <c r="D140" s="3" t="s">
        <v>105</v>
      </c>
      <c r="E140" s="3" t="s">
        <v>351</v>
      </c>
      <c r="F140" s="4"/>
      <c r="G140" s="4"/>
      <c r="H140" s="52">
        <v>3</v>
      </c>
      <c r="I140" s="52">
        <v>1</v>
      </c>
      <c r="J140" s="52">
        <v>5</v>
      </c>
      <c r="K140" s="52">
        <v>9</v>
      </c>
      <c r="L140" s="52">
        <v>202</v>
      </c>
      <c r="M140" s="52">
        <v>220</v>
      </c>
      <c r="N140" s="52">
        <f t="shared" si="24"/>
        <v>18</v>
      </c>
      <c r="O140" s="27">
        <f t="shared" si="39"/>
        <v>0.08181818181818182</v>
      </c>
    </row>
    <row r="141" spans="1:129" s="18" customFormat="1" ht="12.75">
      <c r="A141" s="17">
        <v>139</v>
      </c>
      <c r="B141" s="5"/>
      <c r="C141" s="6" t="s">
        <v>195</v>
      </c>
      <c r="D141" s="6"/>
      <c r="E141" s="6"/>
      <c r="F141" s="7"/>
      <c r="G141" s="7"/>
      <c r="H141" s="53">
        <f aca="true" t="shared" si="41" ref="H141:N141">SUM(H138:H140)</f>
        <v>9</v>
      </c>
      <c r="I141" s="53">
        <f t="shared" si="41"/>
        <v>8</v>
      </c>
      <c r="J141" s="53">
        <f t="shared" si="41"/>
        <v>20</v>
      </c>
      <c r="K141" s="53">
        <f t="shared" si="41"/>
        <v>75</v>
      </c>
      <c r="L141" s="53">
        <f t="shared" si="41"/>
        <v>840</v>
      </c>
      <c r="M141" s="53">
        <f t="shared" si="41"/>
        <v>952</v>
      </c>
      <c r="N141" s="53">
        <f t="shared" si="41"/>
        <v>112</v>
      </c>
      <c r="O141" s="28">
        <f t="shared" si="39"/>
        <v>0.11764705882352941</v>
      </c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</row>
    <row r="142" spans="1:15" ht="12.75">
      <c r="A142" s="1">
        <v>140</v>
      </c>
      <c r="B142" s="2" t="s">
        <v>352</v>
      </c>
      <c r="C142" s="3" t="s">
        <v>353</v>
      </c>
      <c r="D142" s="3" t="s">
        <v>106</v>
      </c>
      <c r="E142" s="3" t="s">
        <v>354</v>
      </c>
      <c r="F142" s="4"/>
      <c r="G142" s="4"/>
      <c r="H142" s="52">
        <v>32</v>
      </c>
      <c r="I142" s="52">
        <v>25</v>
      </c>
      <c r="J142" s="52">
        <v>32</v>
      </c>
      <c r="K142" s="52">
        <v>446</v>
      </c>
      <c r="L142" s="52">
        <v>1961</v>
      </c>
      <c r="M142" s="52">
        <v>2496</v>
      </c>
      <c r="N142" s="52">
        <f t="shared" si="24"/>
        <v>535</v>
      </c>
      <c r="O142" s="27">
        <f t="shared" si="39"/>
        <v>0.2143429487179487</v>
      </c>
    </row>
    <row r="143" spans="1:15" ht="12.75">
      <c r="A143" s="1">
        <v>141</v>
      </c>
      <c r="B143" s="2" t="s">
        <v>352</v>
      </c>
      <c r="C143" s="3" t="s">
        <v>353</v>
      </c>
      <c r="D143" s="3" t="s">
        <v>107</v>
      </c>
      <c r="E143" s="3" t="s">
        <v>355</v>
      </c>
      <c r="F143" s="4"/>
      <c r="G143" s="4"/>
      <c r="H143" s="52">
        <v>0</v>
      </c>
      <c r="I143" s="52">
        <v>1</v>
      </c>
      <c r="J143" s="52">
        <v>2</v>
      </c>
      <c r="K143" s="52">
        <v>15</v>
      </c>
      <c r="L143" s="52">
        <v>193</v>
      </c>
      <c r="M143" s="52">
        <v>211</v>
      </c>
      <c r="N143" s="52">
        <f t="shared" si="24"/>
        <v>18</v>
      </c>
      <c r="O143" s="27">
        <f t="shared" si="39"/>
        <v>0.08530805687203792</v>
      </c>
    </row>
    <row r="144" spans="1:15" ht="12.75">
      <c r="A144" s="1">
        <v>142</v>
      </c>
      <c r="B144" s="2" t="s">
        <v>352</v>
      </c>
      <c r="C144" s="3" t="s">
        <v>353</v>
      </c>
      <c r="D144" s="3" t="s">
        <v>108</v>
      </c>
      <c r="E144" s="3" t="s">
        <v>356</v>
      </c>
      <c r="F144" s="4"/>
      <c r="G144" s="4"/>
      <c r="H144" s="52">
        <v>5</v>
      </c>
      <c r="I144" s="52">
        <v>5</v>
      </c>
      <c r="J144" s="52">
        <v>9</v>
      </c>
      <c r="K144" s="52">
        <v>11</v>
      </c>
      <c r="L144" s="52">
        <v>267</v>
      </c>
      <c r="M144" s="52">
        <v>297</v>
      </c>
      <c r="N144" s="52">
        <f t="shared" si="24"/>
        <v>30</v>
      </c>
      <c r="O144" s="27">
        <f t="shared" si="39"/>
        <v>0.10101010101010101</v>
      </c>
    </row>
    <row r="145" spans="1:15" ht="12.75">
      <c r="A145" s="1">
        <v>143</v>
      </c>
      <c r="B145" s="2" t="s">
        <v>352</v>
      </c>
      <c r="C145" s="3" t="s">
        <v>353</v>
      </c>
      <c r="D145" s="3" t="s">
        <v>109</v>
      </c>
      <c r="E145" s="3" t="s">
        <v>357</v>
      </c>
      <c r="F145" s="4"/>
      <c r="G145" s="4"/>
      <c r="H145" s="52">
        <v>0</v>
      </c>
      <c r="I145" s="52">
        <v>0</v>
      </c>
      <c r="J145" s="52">
        <v>5</v>
      </c>
      <c r="K145" s="52">
        <v>4</v>
      </c>
      <c r="L145" s="52">
        <v>158</v>
      </c>
      <c r="M145" s="52">
        <v>167</v>
      </c>
      <c r="N145" s="52">
        <f t="shared" si="24"/>
        <v>9</v>
      </c>
      <c r="O145" s="27">
        <f t="shared" si="39"/>
        <v>0.05389221556886228</v>
      </c>
    </row>
    <row r="146" spans="1:129" s="18" customFormat="1" ht="12.75">
      <c r="A146" s="17">
        <v>144</v>
      </c>
      <c r="B146" s="5"/>
      <c r="C146" s="6" t="s">
        <v>195</v>
      </c>
      <c r="D146" s="6"/>
      <c r="E146" s="6"/>
      <c r="F146" s="7"/>
      <c r="G146" s="7"/>
      <c r="H146" s="53">
        <f aca="true" t="shared" si="42" ref="H146:N146">SUM(H142:H145)</f>
        <v>37</v>
      </c>
      <c r="I146" s="53">
        <f t="shared" si="42"/>
        <v>31</v>
      </c>
      <c r="J146" s="53">
        <f t="shared" si="42"/>
        <v>48</v>
      </c>
      <c r="K146" s="53">
        <f t="shared" si="42"/>
        <v>476</v>
      </c>
      <c r="L146" s="53">
        <f t="shared" si="42"/>
        <v>2579</v>
      </c>
      <c r="M146" s="53">
        <f t="shared" si="42"/>
        <v>3171</v>
      </c>
      <c r="N146" s="53">
        <f t="shared" si="42"/>
        <v>592</v>
      </c>
      <c r="O146" s="28">
        <f t="shared" si="39"/>
        <v>0.18669189530116684</v>
      </c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16"/>
      <c r="BQ146" s="16"/>
      <c r="BR146" s="16"/>
      <c r="BS146" s="16"/>
      <c r="BT146" s="16"/>
      <c r="BU146" s="16"/>
      <c r="BV146" s="16"/>
      <c r="BW146" s="16"/>
      <c r="BX146" s="16"/>
      <c r="BY146" s="16"/>
      <c r="BZ146" s="16"/>
      <c r="CA146" s="16"/>
      <c r="CB146" s="16"/>
      <c r="CC146" s="16"/>
      <c r="CD146" s="16"/>
      <c r="CE146" s="16"/>
      <c r="CF146" s="16"/>
      <c r="CG146" s="16"/>
      <c r="CH146" s="16"/>
      <c r="CI146" s="16"/>
      <c r="CJ146" s="16"/>
      <c r="CK146" s="16"/>
      <c r="CL146" s="16"/>
      <c r="CM146" s="16"/>
      <c r="CN146" s="16"/>
      <c r="CO146" s="16"/>
      <c r="CP146" s="16"/>
      <c r="CQ146" s="16"/>
      <c r="CR146" s="16"/>
      <c r="CS146" s="16"/>
      <c r="CT146" s="16"/>
      <c r="CU146" s="16"/>
      <c r="CV146" s="16"/>
      <c r="CW146" s="16"/>
      <c r="CX146" s="16"/>
      <c r="CY146" s="16"/>
      <c r="CZ146" s="16"/>
      <c r="DA146" s="16"/>
      <c r="DB146" s="16"/>
      <c r="DC146" s="16"/>
      <c r="DD146" s="16"/>
      <c r="DE146" s="16"/>
      <c r="DF146" s="16"/>
      <c r="DG146" s="16"/>
      <c r="DH146" s="16"/>
      <c r="DI146" s="16"/>
      <c r="DJ146" s="16"/>
      <c r="DK146" s="16"/>
      <c r="DL146" s="16"/>
      <c r="DM146" s="16"/>
      <c r="DN146" s="16"/>
      <c r="DO146" s="16"/>
      <c r="DP146" s="16"/>
      <c r="DQ146" s="16"/>
      <c r="DR146" s="16"/>
      <c r="DS146" s="16"/>
      <c r="DT146" s="16"/>
      <c r="DU146" s="16"/>
      <c r="DV146" s="16"/>
      <c r="DW146" s="16"/>
      <c r="DX146" s="16"/>
      <c r="DY146" s="16"/>
    </row>
    <row r="147" spans="1:15" ht="12.75">
      <c r="A147" s="1">
        <v>145</v>
      </c>
      <c r="B147" s="2" t="s">
        <v>358</v>
      </c>
      <c r="C147" s="3" t="s">
        <v>359</v>
      </c>
      <c r="D147" s="3" t="s">
        <v>110</v>
      </c>
      <c r="E147" s="3" t="s">
        <v>360</v>
      </c>
      <c r="F147" s="4"/>
      <c r="G147" s="4"/>
      <c r="H147" s="52">
        <v>1</v>
      </c>
      <c r="I147" s="52">
        <v>1</v>
      </c>
      <c r="J147" s="52">
        <v>0</v>
      </c>
      <c r="K147" s="52">
        <v>22</v>
      </c>
      <c r="L147" s="52">
        <v>154</v>
      </c>
      <c r="M147" s="52">
        <v>178</v>
      </c>
      <c r="N147" s="52">
        <f t="shared" si="24"/>
        <v>24</v>
      </c>
      <c r="O147" s="27">
        <f t="shared" si="39"/>
        <v>0.1348314606741573</v>
      </c>
    </row>
    <row r="148" spans="1:15" ht="12.75">
      <c r="A148" s="1">
        <v>146</v>
      </c>
      <c r="B148" s="2" t="s">
        <v>358</v>
      </c>
      <c r="C148" s="3" t="s">
        <v>359</v>
      </c>
      <c r="D148" s="3" t="s">
        <v>111</v>
      </c>
      <c r="E148" s="3" t="s">
        <v>361</v>
      </c>
      <c r="F148" s="4"/>
      <c r="G148" s="4"/>
      <c r="H148" s="52">
        <v>6</v>
      </c>
      <c r="I148" s="52">
        <v>1</v>
      </c>
      <c r="J148" s="52">
        <v>24</v>
      </c>
      <c r="K148" s="52">
        <v>66</v>
      </c>
      <c r="L148" s="52">
        <v>388</v>
      </c>
      <c r="M148" s="52">
        <v>485</v>
      </c>
      <c r="N148" s="52">
        <f t="shared" si="24"/>
        <v>97</v>
      </c>
      <c r="O148" s="27">
        <f t="shared" si="39"/>
        <v>0.2</v>
      </c>
    </row>
    <row r="149" spans="1:15" ht="12.75">
      <c r="A149" s="1">
        <v>147</v>
      </c>
      <c r="B149" s="2" t="s">
        <v>358</v>
      </c>
      <c r="C149" s="3" t="s">
        <v>359</v>
      </c>
      <c r="D149" s="3" t="s">
        <v>112</v>
      </c>
      <c r="E149" s="9" t="s">
        <v>510</v>
      </c>
      <c r="F149" s="4"/>
      <c r="G149" s="4"/>
      <c r="H149" s="52">
        <v>298</v>
      </c>
      <c r="I149" s="52">
        <v>241</v>
      </c>
      <c r="J149" s="52">
        <v>318</v>
      </c>
      <c r="K149" s="52">
        <v>3754</v>
      </c>
      <c r="L149" s="52">
        <v>16562</v>
      </c>
      <c r="M149" s="52">
        <v>21173</v>
      </c>
      <c r="N149" s="52">
        <f t="shared" si="24"/>
        <v>4611</v>
      </c>
      <c r="O149" s="27">
        <f t="shared" si="39"/>
        <v>0.2177773579558872</v>
      </c>
    </row>
    <row r="150" spans="1:129" s="18" customFormat="1" ht="12.75">
      <c r="A150" s="17">
        <v>148</v>
      </c>
      <c r="B150" s="5"/>
      <c r="C150" s="6" t="s">
        <v>195</v>
      </c>
      <c r="D150" s="6"/>
      <c r="E150" s="6"/>
      <c r="F150" s="7"/>
      <c r="G150" s="7"/>
      <c r="H150" s="53">
        <f aca="true" t="shared" si="43" ref="H150:N150">SUM(H147:H149)</f>
        <v>305</v>
      </c>
      <c r="I150" s="53">
        <f t="shared" si="43"/>
        <v>243</v>
      </c>
      <c r="J150" s="53">
        <f t="shared" si="43"/>
        <v>342</v>
      </c>
      <c r="K150" s="53">
        <f t="shared" si="43"/>
        <v>3842</v>
      </c>
      <c r="L150" s="53">
        <f t="shared" si="43"/>
        <v>17104</v>
      </c>
      <c r="M150" s="53">
        <f t="shared" si="43"/>
        <v>21836</v>
      </c>
      <c r="N150" s="53">
        <f t="shared" si="43"/>
        <v>4732</v>
      </c>
      <c r="O150" s="28">
        <f t="shared" si="39"/>
        <v>0.21670635647554498</v>
      </c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16"/>
      <c r="BQ150" s="16"/>
      <c r="BR150" s="16"/>
      <c r="BS150" s="16"/>
      <c r="BT150" s="16"/>
      <c r="BU150" s="16"/>
      <c r="BV150" s="16"/>
      <c r="BW150" s="16"/>
      <c r="BX150" s="16"/>
      <c r="BY150" s="16"/>
      <c r="BZ150" s="16"/>
      <c r="CA150" s="16"/>
      <c r="CB150" s="16"/>
      <c r="CC150" s="16"/>
      <c r="CD150" s="16"/>
      <c r="CE150" s="16"/>
      <c r="CF150" s="16"/>
      <c r="CG150" s="16"/>
      <c r="CH150" s="16"/>
      <c r="CI150" s="16"/>
      <c r="CJ150" s="16"/>
      <c r="CK150" s="16"/>
      <c r="CL150" s="16"/>
      <c r="CM150" s="16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</row>
    <row r="151" spans="1:15" ht="12.75">
      <c r="A151" s="1">
        <v>149</v>
      </c>
      <c r="B151" s="2" t="s">
        <v>362</v>
      </c>
      <c r="C151" s="3" t="s">
        <v>363</v>
      </c>
      <c r="D151" s="3" t="s">
        <v>113</v>
      </c>
      <c r="E151" s="3" t="s">
        <v>364</v>
      </c>
      <c r="F151" s="4"/>
      <c r="G151" s="4"/>
      <c r="H151" s="52">
        <v>0</v>
      </c>
      <c r="I151" s="52">
        <v>0</v>
      </c>
      <c r="J151" s="52">
        <v>0</v>
      </c>
      <c r="K151" s="52">
        <v>9</v>
      </c>
      <c r="L151" s="52">
        <v>127</v>
      </c>
      <c r="M151" s="52">
        <v>136</v>
      </c>
      <c r="N151" s="52">
        <f t="shared" si="24"/>
        <v>9</v>
      </c>
      <c r="O151" s="27">
        <f t="shared" si="39"/>
        <v>0.0661764705882353</v>
      </c>
    </row>
    <row r="152" spans="1:129" s="18" customFormat="1" ht="12.75">
      <c r="A152" s="17">
        <v>150</v>
      </c>
      <c r="B152" s="5"/>
      <c r="C152" s="6" t="s">
        <v>195</v>
      </c>
      <c r="D152" s="6"/>
      <c r="E152" s="6"/>
      <c r="F152" s="7"/>
      <c r="G152" s="7"/>
      <c r="H152" s="53">
        <f aca="true" t="shared" si="44" ref="H152:N152">SUM(H151)</f>
        <v>0</v>
      </c>
      <c r="I152" s="53">
        <f t="shared" si="44"/>
        <v>0</v>
      </c>
      <c r="J152" s="53">
        <f t="shared" si="44"/>
        <v>0</v>
      </c>
      <c r="K152" s="53">
        <f t="shared" si="44"/>
        <v>9</v>
      </c>
      <c r="L152" s="53">
        <f t="shared" si="44"/>
        <v>127</v>
      </c>
      <c r="M152" s="53">
        <f t="shared" si="44"/>
        <v>136</v>
      </c>
      <c r="N152" s="53">
        <f t="shared" si="44"/>
        <v>9</v>
      </c>
      <c r="O152" s="28">
        <f t="shared" si="39"/>
        <v>0.0661764705882353</v>
      </c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</row>
    <row r="153" spans="1:15" ht="12.75">
      <c r="A153" s="1">
        <v>151</v>
      </c>
      <c r="B153" s="2" t="s">
        <v>365</v>
      </c>
      <c r="C153" s="3" t="s">
        <v>366</v>
      </c>
      <c r="D153" s="3" t="s">
        <v>114</v>
      </c>
      <c r="E153" s="9" t="s">
        <v>511</v>
      </c>
      <c r="F153" s="4"/>
      <c r="G153" s="4"/>
      <c r="H153" s="52">
        <v>26</v>
      </c>
      <c r="I153" s="52">
        <v>22</v>
      </c>
      <c r="J153" s="52">
        <v>15</v>
      </c>
      <c r="K153" s="52">
        <v>353</v>
      </c>
      <c r="L153" s="52">
        <v>1979</v>
      </c>
      <c r="M153" s="52">
        <v>2395</v>
      </c>
      <c r="N153" s="52">
        <f t="shared" si="24"/>
        <v>416</v>
      </c>
      <c r="O153" s="27">
        <f t="shared" si="39"/>
        <v>0.17369519832985386</v>
      </c>
    </row>
    <row r="154" spans="1:129" s="18" customFormat="1" ht="12.75">
      <c r="A154" s="17">
        <v>152</v>
      </c>
      <c r="B154" s="5"/>
      <c r="C154" s="6" t="s">
        <v>195</v>
      </c>
      <c r="D154" s="6"/>
      <c r="E154" s="6"/>
      <c r="F154" s="7"/>
      <c r="G154" s="7"/>
      <c r="H154" s="53">
        <f aca="true" t="shared" si="45" ref="H154:N154">SUM(H153)</f>
        <v>26</v>
      </c>
      <c r="I154" s="53">
        <f t="shared" si="45"/>
        <v>22</v>
      </c>
      <c r="J154" s="53">
        <f t="shared" si="45"/>
        <v>15</v>
      </c>
      <c r="K154" s="53">
        <f t="shared" si="45"/>
        <v>353</v>
      </c>
      <c r="L154" s="53">
        <f t="shared" si="45"/>
        <v>1979</v>
      </c>
      <c r="M154" s="53">
        <f t="shared" si="45"/>
        <v>2395</v>
      </c>
      <c r="N154" s="53">
        <f t="shared" si="45"/>
        <v>416</v>
      </c>
      <c r="O154" s="28">
        <f t="shared" si="39"/>
        <v>0.17369519832985386</v>
      </c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6"/>
      <c r="CA154" s="16"/>
      <c r="CB154" s="16"/>
      <c r="CC154" s="16"/>
      <c r="CD154" s="16"/>
      <c r="CE154" s="16"/>
      <c r="CF154" s="16"/>
      <c r="CG154" s="16"/>
      <c r="CH154" s="16"/>
      <c r="CI154" s="16"/>
      <c r="CJ154" s="16"/>
      <c r="CK154" s="16"/>
      <c r="CL154" s="16"/>
      <c r="CM154" s="16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</row>
    <row r="155" spans="1:15" ht="12.75">
      <c r="A155" s="1">
        <v>153</v>
      </c>
      <c r="B155" s="2" t="s">
        <v>367</v>
      </c>
      <c r="C155" s="3" t="s">
        <v>368</v>
      </c>
      <c r="D155" s="3" t="s">
        <v>115</v>
      </c>
      <c r="E155" s="3" t="s">
        <v>369</v>
      </c>
      <c r="F155" s="4"/>
      <c r="G155" s="4"/>
      <c r="H155" s="52">
        <v>815</v>
      </c>
      <c r="I155" s="52">
        <v>19</v>
      </c>
      <c r="J155" s="52">
        <v>25</v>
      </c>
      <c r="K155" s="52">
        <v>413</v>
      </c>
      <c r="L155" s="52">
        <v>1795</v>
      </c>
      <c r="M155" s="52">
        <v>3067</v>
      </c>
      <c r="N155" s="52">
        <f t="shared" si="24"/>
        <v>1272</v>
      </c>
      <c r="O155" s="27">
        <f t="shared" si="39"/>
        <v>0.4147375285295077</v>
      </c>
    </row>
    <row r="156" spans="1:15" ht="12.75">
      <c r="A156" s="1">
        <v>154</v>
      </c>
      <c r="B156" s="2" t="s">
        <v>367</v>
      </c>
      <c r="C156" s="3" t="s">
        <v>368</v>
      </c>
      <c r="D156" s="3" t="s">
        <v>116</v>
      </c>
      <c r="E156" s="3" t="s">
        <v>370</v>
      </c>
      <c r="F156" s="4"/>
      <c r="G156" s="4"/>
      <c r="H156" s="52">
        <v>29</v>
      </c>
      <c r="I156" s="52">
        <v>10</v>
      </c>
      <c r="J156" s="52">
        <v>5</v>
      </c>
      <c r="K156" s="52">
        <v>70</v>
      </c>
      <c r="L156" s="52">
        <v>642</v>
      </c>
      <c r="M156" s="52">
        <v>756</v>
      </c>
      <c r="N156" s="52">
        <f t="shared" si="24"/>
        <v>114</v>
      </c>
      <c r="O156" s="27">
        <f t="shared" si="39"/>
        <v>0.15079365079365079</v>
      </c>
    </row>
    <row r="157" spans="1:15" ht="12.75">
      <c r="A157" s="1">
        <v>155</v>
      </c>
      <c r="B157" s="2" t="s">
        <v>367</v>
      </c>
      <c r="C157" s="3" t="s">
        <v>368</v>
      </c>
      <c r="D157" s="3" t="s">
        <v>117</v>
      </c>
      <c r="E157" s="3" t="s">
        <v>371</v>
      </c>
      <c r="F157" s="4"/>
      <c r="G157" s="4"/>
      <c r="H157" s="52">
        <v>32</v>
      </c>
      <c r="I157" s="52">
        <v>3</v>
      </c>
      <c r="J157" s="52">
        <v>6</v>
      </c>
      <c r="K157" s="52">
        <v>59</v>
      </c>
      <c r="L157" s="52">
        <v>322</v>
      </c>
      <c r="M157" s="52">
        <v>422</v>
      </c>
      <c r="N157" s="52">
        <f t="shared" si="24"/>
        <v>100</v>
      </c>
      <c r="O157" s="27">
        <f t="shared" si="39"/>
        <v>0.23696682464454977</v>
      </c>
    </row>
    <row r="158" spans="1:129" s="18" customFormat="1" ht="12.75">
      <c r="A158" s="17">
        <v>156</v>
      </c>
      <c r="B158" s="5"/>
      <c r="C158" s="6" t="s">
        <v>195</v>
      </c>
      <c r="D158" s="6"/>
      <c r="E158" s="6"/>
      <c r="F158" s="7"/>
      <c r="G158" s="7"/>
      <c r="H158" s="53">
        <f>SUM(H155:H157)</f>
        <v>876</v>
      </c>
      <c r="I158" s="53">
        <f aca="true" t="shared" si="46" ref="I158:N158">SUM(I155:I157)</f>
        <v>32</v>
      </c>
      <c r="J158" s="53">
        <f t="shared" si="46"/>
        <v>36</v>
      </c>
      <c r="K158" s="53">
        <f t="shared" si="46"/>
        <v>542</v>
      </c>
      <c r="L158" s="53">
        <f t="shared" si="46"/>
        <v>2759</v>
      </c>
      <c r="M158" s="53">
        <f t="shared" si="46"/>
        <v>4245</v>
      </c>
      <c r="N158" s="53">
        <f t="shared" si="46"/>
        <v>1486</v>
      </c>
      <c r="O158" s="28">
        <f t="shared" si="39"/>
        <v>0.35005889281507657</v>
      </c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  <c r="BK158" s="16"/>
      <c r="BL158" s="16"/>
      <c r="BM158" s="16"/>
      <c r="BN158" s="16"/>
      <c r="BO158" s="16"/>
      <c r="BP158" s="16"/>
      <c r="BQ158" s="16"/>
      <c r="BR158" s="16"/>
      <c r="BS158" s="16"/>
      <c r="BT158" s="16"/>
      <c r="BU158" s="16"/>
      <c r="BV158" s="16"/>
      <c r="BW158" s="16"/>
      <c r="BX158" s="16"/>
      <c r="BY158" s="16"/>
      <c r="BZ158" s="16"/>
      <c r="CA158" s="16"/>
      <c r="CB158" s="16"/>
      <c r="CC158" s="16"/>
      <c r="CD158" s="16"/>
      <c r="CE158" s="16"/>
      <c r="CF158" s="16"/>
      <c r="CG158" s="16"/>
      <c r="CH158" s="16"/>
      <c r="CI158" s="16"/>
      <c r="CJ158" s="16"/>
      <c r="CK158" s="16"/>
      <c r="CL158" s="16"/>
      <c r="CM158" s="16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</row>
    <row r="159" spans="1:15" ht="12.75">
      <c r="A159" s="1">
        <v>157</v>
      </c>
      <c r="B159" s="2" t="s">
        <v>372</v>
      </c>
      <c r="C159" s="3" t="s">
        <v>373</v>
      </c>
      <c r="D159" s="3" t="s">
        <v>118</v>
      </c>
      <c r="E159" s="3" t="s">
        <v>374</v>
      </c>
      <c r="F159" s="4"/>
      <c r="G159" s="4"/>
      <c r="H159" s="52">
        <v>41</v>
      </c>
      <c r="I159" s="52">
        <v>65</v>
      </c>
      <c r="J159" s="52">
        <v>49</v>
      </c>
      <c r="K159" s="52">
        <v>1831</v>
      </c>
      <c r="L159" s="52">
        <v>4188</v>
      </c>
      <c r="M159" s="52">
        <v>6174</v>
      </c>
      <c r="N159" s="52">
        <f t="shared" si="24"/>
        <v>1986</v>
      </c>
      <c r="O159" s="27">
        <f t="shared" si="39"/>
        <v>0.3216715257531584</v>
      </c>
    </row>
    <row r="160" spans="1:15" ht="12.75">
      <c r="A160" s="1">
        <v>158</v>
      </c>
      <c r="B160" s="2" t="s">
        <v>372</v>
      </c>
      <c r="C160" s="3" t="s">
        <v>373</v>
      </c>
      <c r="D160" s="3" t="s">
        <v>119</v>
      </c>
      <c r="E160" s="3" t="s">
        <v>375</v>
      </c>
      <c r="F160" s="4"/>
      <c r="G160" s="4"/>
      <c r="H160" s="52">
        <v>6</v>
      </c>
      <c r="I160" s="52">
        <v>1</v>
      </c>
      <c r="J160" s="52">
        <v>7</v>
      </c>
      <c r="K160" s="52">
        <v>42</v>
      </c>
      <c r="L160" s="52">
        <v>297</v>
      </c>
      <c r="M160" s="52">
        <v>353</v>
      </c>
      <c r="N160" s="52">
        <f t="shared" si="24"/>
        <v>56</v>
      </c>
      <c r="O160" s="27">
        <f t="shared" si="39"/>
        <v>0.15864022662889518</v>
      </c>
    </row>
    <row r="161" spans="1:129" s="18" customFormat="1" ht="12.75">
      <c r="A161" s="17">
        <v>159</v>
      </c>
      <c r="B161" s="5"/>
      <c r="C161" s="6" t="s">
        <v>195</v>
      </c>
      <c r="D161" s="6"/>
      <c r="E161" s="6"/>
      <c r="F161" s="7"/>
      <c r="G161" s="7"/>
      <c r="H161" s="53">
        <f aca="true" t="shared" si="47" ref="H161:M161">SUM(H159:H160)</f>
        <v>47</v>
      </c>
      <c r="I161" s="53">
        <f t="shared" si="47"/>
        <v>66</v>
      </c>
      <c r="J161" s="53">
        <f t="shared" si="47"/>
        <v>56</v>
      </c>
      <c r="K161" s="53">
        <f t="shared" si="47"/>
        <v>1873</v>
      </c>
      <c r="L161" s="53">
        <f t="shared" si="47"/>
        <v>4485</v>
      </c>
      <c r="M161" s="53">
        <f t="shared" si="47"/>
        <v>6527</v>
      </c>
      <c r="N161" s="53">
        <f>SUM(N159:N160)</f>
        <v>2042</v>
      </c>
      <c r="O161" s="28">
        <f t="shared" si="39"/>
        <v>0.3128542975333231</v>
      </c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 s="16"/>
      <c r="BW161" s="16"/>
      <c r="BX161" s="16"/>
      <c r="BY161" s="16"/>
      <c r="BZ161" s="16"/>
      <c r="CA161" s="16"/>
      <c r="CB161" s="16"/>
      <c r="CC161" s="16"/>
      <c r="CD161" s="16"/>
      <c r="CE161" s="16"/>
      <c r="CF161" s="16"/>
      <c r="CG161" s="16"/>
      <c r="CH161" s="16"/>
      <c r="CI161" s="16"/>
      <c r="CJ161" s="16"/>
      <c r="CK161" s="16"/>
      <c r="CL161" s="16"/>
      <c r="CM161" s="16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</row>
    <row r="162" spans="1:15" ht="12.75">
      <c r="A162" s="1">
        <v>160</v>
      </c>
      <c r="B162" s="2" t="s">
        <v>376</v>
      </c>
      <c r="C162" s="3" t="s">
        <v>377</v>
      </c>
      <c r="D162" s="3" t="s">
        <v>120</v>
      </c>
      <c r="E162" s="3" t="s">
        <v>378</v>
      </c>
      <c r="F162" s="4"/>
      <c r="G162" s="4"/>
      <c r="H162" s="52">
        <v>7</v>
      </c>
      <c r="I162" s="52">
        <v>8</v>
      </c>
      <c r="J162" s="52">
        <v>16</v>
      </c>
      <c r="K162" s="52">
        <v>689</v>
      </c>
      <c r="L162" s="52">
        <v>857</v>
      </c>
      <c r="M162" s="52">
        <v>1577</v>
      </c>
      <c r="N162" s="52">
        <f t="shared" si="24"/>
        <v>720</v>
      </c>
      <c r="O162" s="27">
        <f t="shared" si="39"/>
        <v>0.45656309448319593</v>
      </c>
    </row>
    <row r="163" spans="1:15" ht="12.75">
      <c r="A163" s="1">
        <v>161</v>
      </c>
      <c r="B163" s="2" t="s">
        <v>376</v>
      </c>
      <c r="C163" s="3" t="s">
        <v>377</v>
      </c>
      <c r="D163" s="3" t="s">
        <v>121</v>
      </c>
      <c r="E163" s="3" t="s">
        <v>379</v>
      </c>
      <c r="F163" s="4"/>
      <c r="G163" s="4"/>
      <c r="H163" s="52">
        <v>13</v>
      </c>
      <c r="I163" s="52">
        <v>10</v>
      </c>
      <c r="J163" s="52">
        <v>13</v>
      </c>
      <c r="K163" s="52">
        <v>1815</v>
      </c>
      <c r="L163" s="52">
        <v>1426</v>
      </c>
      <c r="M163" s="52">
        <v>3277</v>
      </c>
      <c r="N163" s="52">
        <f t="shared" si="24"/>
        <v>1851</v>
      </c>
      <c r="O163" s="27">
        <f t="shared" si="39"/>
        <v>0.5648458956362526</v>
      </c>
    </row>
    <row r="164" spans="1:15" ht="12.75">
      <c r="A164" s="1">
        <v>162</v>
      </c>
      <c r="B164" s="2" t="s">
        <v>376</v>
      </c>
      <c r="C164" s="3" t="s">
        <v>377</v>
      </c>
      <c r="D164" s="3" t="s">
        <v>122</v>
      </c>
      <c r="E164" s="3" t="s">
        <v>380</v>
      </c>
      <c r="F164" s="4"/>
      <c r="G164" s="4"/>
      <c r="H164" s="52">
        <v>0</v>
      </c>
      <c r="I164" s="52">
        <v>1</v>
      </c>
      <c r="J164" s="52">
        <v>0</v>
      </c>
      <c r="K164" s="52">
        <v>29</v>
      </c>
      <c r="L164" s="52">
        <v>177</v>
      </c>
      <c r="M164" s="52">
        <v>207</v>
      </c>
      <c r="N164" s="52">
        <f t="shared" si="24"/>
        <v>30</v>
      </c>
      <c r="O164" s="27">
        <f t="shared" si="39"/>
        <v>0.14492753623188406</v>
      </c>
    </row>
    <row r="165" spans="1:15" ht="12.75">
      <c r="A165" s="1">
        <v>163</v>
      </c>
      <c r="B165" s="2" t="s">
        <v>376</v>
      </c>
      <c r="C165" s="3" t="s">
        <v>377</v>
      </c>
      <c r="D165" s="3" t="s">
        <v>123</v>
      </c>
      <c r="E165" s="3" t="s">
        <v>381</v>
      </c>
      <c r="F165" s="4"/>
      <c r="G165" s="4"/>
      <c r="H165" s="52">
        <v>3</v>
      </c>
      <c r="I165" s="52">
        <v>5</v>
      </c>
      <c r="J165" s="52">
        <v>0</v>
      </c>
      <c r="K165" s="52">
        <v>145</v>
      </c>
      <c r="L165" s="52">
        <v>451</v>
      </c>
      <c r="M165" s="52">
        <v>604</v>
      </c>
      <c r="N165" s="52">
        <f t="shared" si="24"/>
        <v>153</v>
      </c>
      <c r="O165" s="27">
        <f t="shared" si="39"/>
        <v>0.2533112582781457</v>
      </c>
    </row>
    <row r="166" spans="1:129" s="18" customFormat="1" ht="12.75">
      <c r="A166" s="17">
        <v>164</v>
      </c>
      <c r="B166" s="5"/>
      <c r="C166" s="6" t="s">
        <v>195</v>
      </c>
      <c r="D166" s="6"/>
      <c r="E166" s="6"/>
      <c r="F166" s="7"/>
      <c r="G166" s="7"/>
      <c r="H166" s="53">
        <f aca="true" t="shared" si="48" ref="H166:M166">SUM(H162:H165)</f>
        <v>23</v>
      </c>
      <c r="I166" s="53">
        <f t="shared" si="48"/>
        <v>24</v>
      </c>
      <c r="J166" s="53">
        <f t="shared" si="48"/>
        <v>29</v>
      </c>
      <c r="K166" s="53">
        <f t="shared" si="48"/>
        <v>2678</v>
      </c>
      <c r="L166" s="53">
        <f t="shared" si="48"/>
        <v>2911</v>
      </c>
      <c r="M166" s="53">
        <f t="shared" si="48"/>
        <v>5665</v>
      </c>
      <c r="N166" s="53">
        <f>SUM(N162:N165)</f>
        <v>2754</v>
      </c>
      <c r="O166" s="28">
        <f t="shared" si="39"/>
        <v>0.48614298323036187</v>
      </c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16"/>
      <c r="BQ166" s="16"/>
      <c r="BR166" s="16"/>
      <c r="BS166" s="16"/>
      <c r="BT166" s="16"/>
      <c r="BU166" s="16"/>
      <c r="BV166" s="16"/>
      <c r="BW166" s="16"/>
      <c r="BX166" s="16"/>
      <c r="BY166" s="16"/>
      <c r="BZ166" s="16"/>
      <c r="CA166" s="16"/>
      <c r="CB166" s="16"/>
      <c r="CC166" s="16"/>
      <c r="CD166" s="16"/>
      <c r="CE166" s="16"/>
      <c r="CF166" s="16"/>
      <c r="CG166" s="16"/>
      <c r="CH166" s="16"/>
      <c r="CI166" s="16"/>
      <c r="CJ166" s="16"/>
      <c r="CK166" s="16"/>
      <c r="CL166" s="16"/>
      <c r="CM166" s="16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</row>
    <row r="167" spans="1:15" ht="12.75">
      <c r="A167" s="1">
        <v>165</v>
      </c>
      <c r="B167" s="2" t="s">
        <v>382</v>
      </c>
      <c r="C167" s="3" t="s">
        <v>383</v>
      </c>
      <c r="D167" s="3" t="s">
        <v>124</v>
      </c>
      <c r="E167" s="3" t="s">
        <v>384</v>
      </c>
      <c r="F167" s="4"/>
      <c r="G167" s="4"/>
      <c r="H167" s="52">
        <v>21</v>
      </c>
      <c r="I167" s="52">
        <v>11</v>
      </c>
      <c r="J167" s="52">
        <v>23</v>
      </c>
      <c r="K167" s="52">
        <v>820</v>
      </c>
      <c r="L167" s="52">
        <v>583</v>
      </c>
      <c r="M167" s="52">
        <v>1458</v>
      </c>
      <c r="N167" s="52">
        <f t="shared" si="24"/>
        <v>875</v>
      </c>
      <c r="O167" s="27">
        <f t="shared" si="39"/>
        <v>0.6001371742112482</v>
      </c>
    </row>
    <row r="168" spans="1:15" ht="12.75">
      <c r="A168" s="1">
        <v>166</v>
      </c>
      <c r="B168" s="2" t="s">
        <v>382</v>
      </c>
      <c r="C168" s="3" t="s">
        <v>383</v>
      </c>
      <c r="D168" s="3" t="s">
        <v>125</v>
      </c>
      <c r="E168" s="3" t="s">
        <v>385</v>
      </c>
      <c r="F168" s="4"/>
      <c r="G168" s="4"/>
      <c r="H168" s="52">
        <v>2</v>
      </c>
      <c r="I168" s="52">
        <v>11</v>
      </c>
      <c r="J168" s="52">
        <v>8</v>
      </c>
      <c r="K168" s="52">
        <v>589</v>
      </c>
      <c r="L168" s="52">
        <v>230</v>
      </c>
      <c r="M168" s="52">
        <v>840</v>
      </c>
      <c r="N168" s="52">
        <f t="shared" si="24"/>
        <v>610</v>
      </c>
      <c r="O168" s="27">
        <f t="shared" si="39"/>
        <v>0.7261904761904762</v>
      </c>
    </row>
    <row r="169" spans="1:15" ht="12.75">
      <c r="A169" s="1">
        <v>167</v>
      </c>
      <c r="B169" s="2" t="s">
        <v>382</v>
      </c>
      <c r="C169" s="3" t="s">
        <v>383</v>
      </c>
      <c r="D169" s="3" t="s">
        <v>126</v>
      </c>
      <c r="E169" s="3" t="s">
        <v>386</v>
      </c>
      <c r="F169" s="4"/>
      <c r="G169" s="4"/>
      <c r="H169" s="52">
        <v>5</v>
      </c>
      <c r="I169" s="52">
        <v>0</v>
      </c>
      <c r="J169" s="52">
        <v>2</v>
      </c>
      <c r="K169" s="52">
        <v>139</v>
      </c>
      <c r="L169" s="52">
        <v>65</v>
      </c>
      <c r="M169" s="52">
        <v>211</v>
      </c>
      <c r="N169" s="52">
        <f t="shared" si="24"/>
        <v>146</v>
      </c>
      <c r="O169" s="27">
        <f t="shared" si="39"/>
        <v>0.6919431279620853</v>
      </c>
    </row>
    <row r="170" spans="1:15" ht="12.75">
      <c r="A170" s="1">
        <v>168</v>
      </c>
      <c r="B170" s="2" t="s">
        <v>382</v>
      </c>
      <c r="C170" s="3" t="s">
        <v>383</v>
      </c>
      <c r="D170" s="3" t="s">
        <v>127</v>
      </c>
      <c r="E170" s="3" t="s">
        <v>387</v>
      </c>
      <c r="F170" s="4"/>
      <c r="G170" s="4"/>
      <c r="H170" s="52">
        <v>0</v>
      </c>
      <c r="I170" s="52">
        <v>0</v>
      </c>
      <c r="J170" s="52">
        <v>0</v>
      </c>
      <c r="K170" s="52">
        <v>70</v>
      </c>
      <c r="L170" s="52">
        <v>326</v>
      </c>
      <c r="M170" s="52">
        <v>396</v>
      </c>
      <c r="N170" s="52">
        <f t="shared" si="24"/>
        <v>70</v>
      </c>
      <c r="O170" s="27">
        <f t="shared" si="39"/>
        <v>0.17676767676767677</v>
      </c>
    </row>
    <row r="171" spans="1:15" ht="12.75">
      <c r="A171" s="1">
        <v>169</v>
      </c>
      <c r="B171" s="2" t="s">
        <v>382</v>
      </c>
      <c r="C171" s="3" t="s">
        <v>383</v>
      </c>
      <c r="D171" s="3" t="s">
        <v>128</v>
      </c>
      <c r="E171" s="3" t="s">
        <v>388</v>
      </c>
      <c r="F171" s="4"/>
      <c r="G171" s="4"/>
      <c r="H171" s="52">
        <v>1</v>
      </c>
      <c r="I171" s="52">
        <v>0</v>
      </c>
      <c r="J171" s="52">
        <v>2</v>
      </c>
      <c r="K171" s="52">
        <v>37</v>
      </c>
      <c r="L171" s="52">
        <v>158</v>
      </c>
      <c r="M171" s="52">
        <v>198</v>
      </c>
      <c r="N171" s="52">
        <f t="shared" si="24"/>
        <v>40</v>
      </c>
      <c r="O171" s="27">
        <f t="shared" si="39"/>
        <v>0.20202020202020202</v>
      </c>
    </row>
    <row r="172" spans="1:15" ht="12.75">
      <c r="A172" s="1">
        <v>170</v>
      </c>
      <c r="B172" s="2" t="s">
        <v>382</v>
      </c>
      <c r="C172" s="3" t="s">
        <v>383</v>
      </c>
      <c r="D172" s="3" t="s">
        <v>129</v>
      </c>
      <c r="E172" s="3" t="s">
        <v>389</v>
      </c>
      <c r="F172" s="4"/>
      <c r="G172" s="4"/>
      <c r="H172" s="52">
        <v>0</v>
      </c>
      <c r="I172" s="52">
        <v>11</v>
      </c>
      <c r="J172" s="52">
        <v>1</v>
      </c>
      <c r="K172" s="52">
        <v>90</v>
      </c>
      <c r="L172" s="52">
        <v>280</v>
      </c>
      <c r="M172" s="52">
        <v>382</v>
      </c>
      <c r="N172" s="52">
        <f t="shared" si="24"/>
        <v>102</v>
      </c>
      <c r="O172" s="27">
        <f t="shared" si="39"/>
        <v>0.2670157068062827</v>
      </c>
    </row>
    <row r="173" spans="1:129" s="18" customFormat="1" ht="12.75">
      <c r="A173" s="17">
        <v>171</v>
      </c>
      <c r="B173" s="5"/>
      <c r="C173" s="6" t="s">
        <v>195</v>
      </c>
      <c r="D173" s="6"/>
      <c r="E173" s="6"/>
      <c r="F173" s="7"/>
      <c r="G173" s="7"/>
      <c r="H173" s="53">
        <f aca="true" t="shared" si="49" ref="H173:M173">SUM(H167:H172)</f>
        <v>29</v>
      </c>
      <c r="I173" s="53">
        <f t="shared" si="49"/>
        <v>33</v>
      </c>
      <c r="J173" s="53">
        <f t="shared" si="49"/>
        <v>36</v>
      </c>
      <c r="K173" s="53">
        <f t="shared" si="49"/>
        <v>1745</v>
      </c>
      <c r="L173" s="53">
        <f t="shared" si="49"/>
        <v>1642</v>
      </c>
      <c r="M173" s="53">
        <f t="shared" si="49"/>
        <v>3485</v>
      </c>
      <c r="N173" s="53">
        <f>SUM(N167:N172)</f>
        <v>1843</v>
      </c>
      <c r="O173" s="28">
        <f t="shared" si="39"/>
        <v>0.5288378766140602</v>
      </c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  <c r="BR173" s="16"/>
      <c r="BS173" s="16"/>
      <c r="BT173" s="16"/>
      <c r="BU173" s="16"/>
      <c r="BV173" s="16"/>
      <c r="BW173" s="16"/>
      <c r="BX173" s="16"/>
      <c r="BY173" s="16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</row>
    <row r="174" spans="1:15" ht="12.75">
      <c r="A174" s="1">
        <v>172</v>
      </c>
      <c r="B174" s="2" t="s">
        <v>390</v>
      </c>
      <c r="C174" s="3" t="s">
        <v>391</v>
      </c>
      <c r="D174" s="3" t="s">
        <v>130</v>
      </c>
      <c r="E174" s="3" t="s">
        <v>392</v>
      </c>
      <c r="F174" s="4"/>
      <c r="G174" s="4"/>
      <c r="H174" s="52">
        <v>2</v>
      </c>
      <c r="I174" s="52">
        <v>4</v>
      </c>
      <c r="J174" s="52">
        <v>7</v>
      </c>
      <c r="K174" s="52">
        <v>24</v>
      </c>
      <c r="L174" s="52">
        <v>248</v>
      </c>
      <c r="M174" s="52">
        <v>285</v>
      </c>
      <c r="N174" s="52">
        <f t="shared" si="24"/>
        <v>37</v>
      </c>
      <c r="O174" s="27">
        <f t="shared" si="39"/>
        <v>0.12982456140350876</v>
      </c>
    </row>
    <row r="175" spans="1:15" ht="12.75">
      <c r="A175" s="1">
        <v>173</v>
      </c>
      <c r="B175" s="2" t="s">
        <v>390</v>
      </c>
      <c r="C175" s="3" t="s">
        <v>391</v>
      </c>
      <c r="D175" s="3" t="s">
        <v>131</v>
      </c>
      <c r="E175" s="3" t="s">
        <v>393</v>
      </c>
      <c r="F175" s="4"/>
      <c r="G175" s="4"/>
      <c r="H175" s="52">
        <v>3</v>
      </c>
      <c r="I175" s="52">
        <v>7</v>
      </c>
      <c r="J175" s="52">
        <v>2</v>
      </c>
      <c r="K175" s="52">
        <v>21</v>
      </c>
      <c r="L175" s="52">
        <v>299</v>
      </c>
      <c r="M175" s="52">
        <v>332</v>
      </c>
      <c r="N175" s="52">
        <f t="shared" si="24"/>
        <v>33</v>
      </c>
      <c r="O175" s="27">
        <f t="shared" si="39"/>
        <v>0.09939759036144578</v>
      </c>
    </row>
    <row r="176" spans="1:129" s="18" customFormat="1" ht="12.75">
      <c r="A176" s="17">
        <v>174</v>
      </c>
      <c r="B176" s="5"/>
      <c r="C176" s="6" t="s">
        <v>195</v>
      </c>
      <c r="D176" s="6"/>
      <c r="E176" s="6"/>
      <c r="F176" s="7"/>
      <c r="G176" s="7"/>
      <c r="H176" s="53">
        <f aca="true" t="shared" si="50" ref="H176:M176">SUM(H174:H175)</f>
        <v>5</v>
      </c>
      <c r="I176" s="53">
        <f t="shared" si="50"/>
        <v>11</v>
      </c>
      <c r="J176" s="53">
        <f t="shared" si="50"/>
        <v>9</v>
      </c>
      <c r="K176" s="53">
        <f t="shared" si="50"/>
        <v>45</v>
      </c>
      <c r="L176" s="53">
        <f t="shared" si="50"/>
        <v>547</v>
      </c>
      <c r="M176" s="53">
        <f t="shared" si="50"/>
        <v>617</v>
      </c>
      <c r="N176" s="53">
        <f>SUM(N174:N175)</f>
        <v>70</v>
      </c>
      <c r="O176" s="28">
        <f t="shared" si="39"/>
        <v>0.11345218800648298</v>
      </c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16"/>
      <c r="BQ176" s="16"/>
      <c r="BR176" s="16"/>
      <c r="BS176" s="16"/>
      <c r="BT176" s="16"/>
      <c r="BU176" s="16"/>
      <c r="BV176" s="16"/>
      <c r="BW176" s="16"/>
      <c r="BX176" s="16"/>
      <c r="BY176" s="16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</row>
    <row r="177" spans="1:15" ht="12.75">
      <c r="A177" s="1">
        <v>175</v>
      </c>
      <c r="B177" s="2" t="s">
        <v>394</v>
      </c>
      <c r="C177" s="3" t="s">
        <v>395</v>
      </c>
      <c r="D177" s="3" t="s">
        <v>132</v>
      </c>
      <c r="E177" s="3" t="s">
        <v>396</v>
      </c>
      <c r="F177" s="4"/>
      <c r="G177" s="4"/>
      <c r="H177" s="52">
        <v>34</v>
      </c>
      <c r="I177" s="52">
        <v>22</v>
      </c>
      <c r="J177" s="52">
        <v>17</v>
      </c>
      <c r="K177" s="52">
        <v>83</v>
      </c>
      <c r="L177" s="52">
        <v>1189</v>
      </c>
      <c r="M177" s="52">
        <v>1345</v>
      </c>
      <c r="N177" s="52">
        <f t="shared" si="24"/>
        <v>156</v>
      </c>
      <c r="O177" s="27">
        <f t="shared" si="39"/>
        <v>0.11598513011152416</v>
      </c>
    </row>
    <row r="178" spans="1:15" ht="12.75">
      <c r="A178" s="1">
        <v>176</v>
      </c>
      <c r="B178" s="2" t="s">
        <v>394</v>
      </c>
      <c r="C178" s="3" t="s">
        <v>395</v>
      </c>
      <c r="D178" s="3" t="s">
        <v>133</v>
      </c>
      <c r="E178" s="3" t="s">
        <v>397</v>
      </c>
      <c r="F178" s="4"/>
      <c r="G178" s="4"/>
      <c r="H178" s="52">
        <v>7</v>
      </c>
      <c r="I178" s="52">
        <v>10</v>
      </c>
      <c r="J178" s="52">
        <v>0</v>
      </c>
      <c r="K178" s="52">
        <v>49</v>
      </c>
      <c r="L178" s="52">
        <v>606</v>
      </c>
      <c r="M178" s="52">
        <v>672</v>
      </c>
      <c r="N178" s="52">
        <f t="shared" si="24"/>
        <v>66</v>
      </c>
      <c r="O178" s="27">
        <f t="shared" si="39"/>
        <v>0.09821428571428571</v>
      </c>
    </row>
    <row r="179" spans="1:129" s="18" customFormat="1" ht="12.75">
      <c r="A179" s="17">
        <v>177</v>
      </c>
      <c r="B179" s="5"/>
      <c r="C179" s="6" t="s">
        <v>195</v>
      </c>
      <c r="D179" s="6"/>
      <c r="E179" s="6"/>
      <c r="F179" s="7"/>
      <c r="G179" s="7"/>
      <c r="H179" s="53">
        <f aca="true" t="shared" si="51" ref="H179:M179">SUM(H177:H178)</f>
        <v>41</v>
      </c>
      <c r="I179" s="53">
        <f t="shared" si="51"/>
        <v>32</v>
      </c>
      <c r="J179" s="53">
        <f t="shared" si="51"/>
        <v>17</v>
      </c>
      <c r="K179" s="53">
        <f t="shared" si="51"/>
        <v>132</v>
      </c>
      <c r="L179" s="53">
        <f t="shared" si="51"/>
        <v>1795</v>
      </c>
      <c r="M179" s="53">
        <f t="shared" si="51"/>
        <v>2017</v>
      </c>
      <c r="N179" s="53">
        <f>SUM(N177:N178)</f>
        <v>222</v>
      </c>
      <c r="O179" s="28">
        <f t="shared" si="39"/>
        <v>0.11006445215666832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</row>
    <row r="180" spans="1:15" ht="12.75">
      <c r="A180" s="1">
        <v>178</v>
      </c>
      <c r="B180" s="2" t="s">
        <v>398</v>
      </c>
      <c r="C180" s="3" t="s">
        <v>399</v>
      </c>
      <c r="D180" s="3" t="s">
        <v>134</v>
      </c>
      <c r="E180" s="3" t="s">
        <v>400</v>
      </c>
      <c r="F180" s="4"/>
      <c r="G180" s="4"/>
      <c r="H180" s="52">
        <v>0</v>
      </c>
      <c r="I180" s="52">
        <v>3</v>
      </c>
      <c r="J180" s="52">
        <v>3</v>
      </c>
      <c r="K180" s="52">
        <v>164</v>
      </c>
      <c r="L180" s="52">
        <v>404</v>
      </c>
      <c r="M180" s="52">
        <v>574</v>
      </c>
      <c r="N180" s="52">
        <f aca="true" t="shared" si="52" ref="N180:N248">SUM(H180:K180)</f>
        <v>170</v>
      </c>
      <c r="O180" s="27">
        <f t="shared" si="39"/>
        <v>0.2961672473867596</v>
      </c>
    </row>
    <row r="181" spans="1:15" ht="12.75">
      <c r="A181" s="1">
        <v>179</v>
      </c>
      <c r="B181" s="2" t="s">
        <v>398</v>
      </c>
      <c r="C181" s="3" t="s">
        <v>399</v>
      </c>
      <c r="D181" s="3" t="s">
        <v>135</v>
      </c>
      <c r="E181" s="3" t="s">
        <v>401</v>
      </c>
      <c r="F181" s="4"/>
      <c r="G181" s="4"/>
      <c r="H181" s="52">
        <v>1</v>
      </c>
      <c r="I181" s="52">
        <v>2</v>
      </c>
      <c r="J181" s="52">
        <v>7</v>
      </c>
      <c r="K181" s="52">
        <v>17</v>
      </c>
      <c r="L181" s="52">
        <v>283</v>
      </c>
      <c r="M181" s="52">
        <v>310</v>
      </c>
      <c r="N181" s="52">
        <f t="shared" si="52"/>
        <v>27</v>
      </c>
      <c r="O181" s="27">
        <f t="shared" si="39"/>
        <v>0.08709677419354839</v>
      </c>
    </row>
    <row r="182" spans="1:129" s="18" customFormat="1" ht="12.75">
      <c r="A182" s="17">
        <v>180</v>
      </c>
      <c r="B182" s="5"/>
      <c r="C182" s="6" t="s">
        <v>195</v>
      </c>
      <c r="D182" s="6"/>
      <c r="E182" s="6"/>
      <c r="F182" s="7"/>
      <c r="G182" s="7"/>
      <c r="H182" s="53">
        <f aca="true" t="shared" si="53" ref="H182:M182">SUM(H180:H181)</f>
        <v>1</v>
      </c>
      <c r="I182" s="53">
        <f t="shared" si="53"/>
        <v>5</v>
      </c>
      <c r="J182" s="53">
        <f t="shared" si="53"/>
        <v>10</v>
      </c>
      <c r="K182" s="53">
        <f t="shared" si="53"/>
        <v>181</v>
      </c>
      <c r="L182" s="53">
        <f t="shared" si="53"/>
        <v>687</v>
      </c>
      <c r="M182" s="53">
        <f t="shared" si="53"/>
        <v>884</v>
      </c>
      <c r="N182" s="53">
        <f>SUM(N180:N181)</f>
        <v>197</v>
      </c>
      <c r="O182" s="28">
        <f t="shared" si="39"/>
        <v>0.2228506787330317</v>
      </c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</row>
    <row r="183" spans="1:15" ht="12.75">
      <c r="A183" s="1">
        <v>181</v>
      </c>
      <c r="B183" s="2" t="s">
        <v>402</v>
      </c>
      <c r="C183" s="3" t="s">
        <v>403</v>
      </c>
      <c r="D183" s="3" t="s">
        <v>136</v>
      </c>
      <c r="E183" s="3" t="s">
        <v>404</v>
      </c>
      <c r="F183" s="4"/>
      <c r="G183" s="4"/>
      <c r="H183" s="52">
        <v>5</v>
      </c>
      <c r="I183" s="52">
        <v>35</v>
      </c>
      <c r="J183" s="52">
        <v>8</v>
      </c>
      <c r="K183" s="52">
        <v>199</v>
      </c>
      <c r="L183" s="52">
        <v>1358</v>
      </c>
      <c r="M183" s="52">
        <v>1605</v>
      </c>
      <c r="N183" s="52">
        <f t="shared" si="52"/>
        <v>247</v>
      </c>
      <c r="O183" s="27">
        <f t="shared" si="39"/>
        <v>0.15389408099688473</v>
      </c>
    </row>
    <row r="184" spans="1:129" s="18" customFormat="1" ht="12.75">
      <c r="A184" s="17">
        <v>182</v>
      </c>
      <c r="B184" s="5"/>
      <c r="C184" s="6" t="s">
        <v>195</v>
      </c>
      <c r="D184" s="6"/>
      <c r="E184" s="6"/>
      <c r="F184" s="7"/>
      <c r="G184" s="7"/>
      <c r="H184" s="53">
        <f aca="true" t="shared" si="54" ref="H184:M184">SUM(H183)</f>
        <v>5</v>
      </c>
      <c r="I184" s="53">
        <f t="shared" si="54"/>
        <v>35</v>
      </c>
      <c r="J184" s="53">
        <f t="shared" si="54"/>
        <v>8</v>
      </c>
      <c r="K184" s="53">
        <f t="shared" si="54"/>
        <v>199</v>
      </c>
      <c r="L184" s="53">
        <f t="shared" si="54"/>
        <v>1358</v>
      </c>
      <c r="M184" s="53">
        <f t="shared" si="54"/>
        <v>1605</v>
      </c>
      <c r="N184" s="53">
        <f>SUM(N183)</f>
        <v>247</v>
      </c>
      <c r="O184" s="28">
        <f t="shared" si="39"/>
        <v>0.15389408099688473</v>
      </c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</row>
    <row r="185" spans="1:15" ht="12.75">
      <c r="A185" s="1">
        <v>183</v>
      </c>
      <c r="B185" s="2" t="s">
        <v>405</v>
      </c>
      <c r="C185" s="3" t="s">
        <v>406</v>
      </c>
      <c r="D185" s="3" t="s">
        <v>137</v>
      </c>
      <c r="E185" s="3" t="s">
        <v>407</v>
      </c>
      <c r="F185" s="4"/>
      <c r="G185" s="4"/>
      <c r="H185" s="52">
        <v>0</v>
      </c>
      <c r="I185" s="52">
        <v>0</v>
      </c>
      <c r="J185" s="52">
        <v>2</v>
      </c>
      <c r="K185" s="52">
        <v>188</v>
      </c>
      <c r="L185" s="52">
        <v>73</v>
      </c>
      <c r="M185" s="52">
        <v>263</v>
      </c>
      <c r="N185" s="52">
        <f t="shared" si="52"/>
        <v>190</v>
      </c>
      <c r="O185" s="27">
        <f t="shared" si="39"/>
        <v>0.7224334600760456</v>
      </c>
    </row>
    <row r="186" spans="1:15" ht="12.75">
      <c r="A186" s="1">
        <v>184</v>
      </c>
      <c r="B186" s="2" t="s">
        <v>405</v>
      </c>
      <c r="C186" s="3" t="s">
        <v>406</v>
      </c>
      <c r="D186" s="3" t="s">
        <v>138</v>
      </c>
      <c r="E186" s="3" t="s">
        <v>408</v>
      </c>
      <c r="F186" s="4"/>
      <c r="G186" s="4"/>
      <c r="H186" s="52">
        <v>13</v>
      </c>
      <c r="I186" s="52">
        <v>10</v>
      </c>
      <c r="J186" s="52">
        <v>15</v>
      </c>
      <c r="K186" s="52">
        <v>830</v>
      </c>
      <c r="L186" s="52">
        <v>852</v>
      </c>
      <c r="M186" s="52">
        <v>1720</v>
      </c>
      <c r="N186" s="52">
        <f t="shared" si="52"/>
        <v>868</v>
      </c>
      <c r="O186" s="27">
        <f t="shared" si="39"/>
        <v>0.5046511627906977</v>
      </c>
    </row>
    <row r="187" spans="1:15" ht="12.75">
      <c r="A187" s="1">
        <v>185</v>
      </c>
      <c r="B187" s="2" t="s">
        <v>405</v>
      </c>
      <c r="C187" s="3" t="s">
        <v>406</v>
      </c>
      <c r="D187" s="3" t="s">
        <v>139</v>
      </c>
      <c r="E187" s="3" t="s">
        <v>409</v>
      </c>
      <c r="F187" s="4"/>
      <c r="G187" s="4"/>
      <c r="H187" s="52">
        <v>3</v>
      </c>
      <c r="I187" s="52">
        <v>0</v>
      </c>
      <c r="J187" s="52">
        <v>0</v>
      </c>
      <c r="K187" s="52">
        <v>132</v>
      </c>
      <c r="L187" s="52">
        <v>183</v>
      </c>
      <c r="M187" s="52">
        <v>318</v>
      </c>
      <c r="N187" s="52">
        <f t="shared" si="52"/>
        <v>135</v>
      </c>
      <c r="O187" s="27">
        <f t="shared" si="39"/>
        <v>0.42452830188679247</v>
      </c>
    </row>
    <row r="188" spans="1:15" ht="12.75">
      <c r="A188" s="1">
        <v>186</v>
      </c>
      <c r="B188" s="2" t="s">
        <v>405</v>
      </c>
      <c r="C188" s="3" t="s">
        <v>406</v>
      </c>
      <c r="D188" s="3" t="s">
        <v>140</v>
      </c>
      <c r="E188" s="3" t="s">
        <v>410</v>
      </c>
      <c r="F188" s="4"/>
      <c r="G188" s="4"/>
      <c r="H188" s="52">
        <v>5</v>
      </c>
      <c r="I188" s="52">
        <v>2</v>
      </c>
      <c r="J188" s="52">
        <v>0</v>
      </c>
      <c r="K188" s="52">
        <v>75</v>
      </c>
      <c r="L188" s="52">
        <v>210</v>
      </c>
      <c r="M188" s="52">
        <v>292</v>
      </c>
      <c r="N188" s="52">
        <f t="shared" si="52"/>
        <v>82</v>
      </c>
      <c r="O188" s="27">
        <f t="shared" si="39"/>
        <v>0.2808219178082192</v>
      </c>
    </row>
    <row r="189" spans="1:129" s="18" customFormat="1" ht="12.75">
      <c r="A189" s="17">
        <v>187</v>
      </c>
      <c r="B189" s="5"/>
      <c r="C189" s="6" t="s">
        <v>195</v>
      </c>
      <c r="D189" s="6"/>
      <c r="E189" s="6"/>
      <c r="F189" s="7"/>
      <c r="G189" s="7"/>
      <c r="H189" s="53">
        <f aca="true" t="shared" si="55" ref="H189:M189">SUM(H185:H188)</f>
        <v>21</v>
      </c>
      <c r="I189" s="53">
        <f t="shared" si="55"/>
        <v>12</v>
      </c>
      <c r="J189" s="53">
        <f t="shared" si="55"/>
        <v>17</v>
      </c>
      <c r="K189" s="53">
        <f t="shared" si="55"/>
        <v>1225</v>
      </c>
      <c r="L189" s="53">
        <f t="shared" si="55"/>
        <v>1318</v>
      </c>
      <c r="M189" s="53">
        <f t="shared" si="55"/>
        <v>2593</v>
      </c>
      <c r="N189" s="53">
        <f>SUM(N185:N188)</f>
        <v>1275</v>
      </c>
      <c r="O189" s="28">
        <f t="shared" si="39"/>
        <v>0.49170844581565754</v>
      </c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</row>
    <row r="190" spans="1:15" ht="12.75">
      <c r="A190" s="1">
        <v>188</v>
      </c>
      <c r="B190" s="2" t="s">
        <v>411</v>
      </c>
      <c r="C190" s="3" t="s">
        <v>412</v>
      </c>
      <c r="D190" s="3" t="s">
        <v>141</v>
      </c>
      <c r="E190" s="9" t="s">
        <v>512</v>
      </c>
      <c r="F190" s="4"/>
      <c r="G190" s="4"/>
      <c r="H190" s="52">
        <v>226</v>
      </c>
      <c r="I190" s="52">
        <v>127</v>
      </c>
      <c r="J190" s="52">
        <v>490</v>
      </c>
      <c r="K190" s="52">
        <v>10954</v>
      </c>
      <c r="L190" s="52">
        <v>6118</v>
      </c>
      <c r="M190" s="52">
        <v>17915</v>
      </c>
      <c r="N190" s="52">
        <f t="shared" si="52"/>
        <v>11797</v>
      </c>
      <c r="O190" s="27">
        <f t="shared" si="39"/>
        <v>0.6584984649734859</v>
      </c>
    </row>
    <row r="191" spans="1:15" ht="12.75">
      <c r="A191" s="1">
        <v>189</v>
      </c>
      <c r="B191" s="2" t="s">
        <v>411</v>
      </c>
      <c r="C191" s="3" t="s">
        <v>412</v>
      </c>
      <c r="D191" s="3" t="s">
        <v>142</v>
      </c>
      <c r="E191" s="3" t="s">
        <v>413</v>
      </c>
      <c r="F191" s="4"/>
      <c r="G191" s="4"/>
      <c r="H191" s="52">
        <v>83</v>
      </c>
      <c r="I191" s="52">
        <v>56</v>
      </c>
      <c r="J191" s="52">
        <v>126</v>
      </c>
      <c r="K191" s="52">
        <v>2289</v>
      </c>
      <c r="L191" s="52">
        <v>6217</v>
      </c>
      <c r="M191" s="52">
        <v>8771</v>
      </c>
      <c r="N191" s="52">
        <f t="shared" si="52"/>
        <v>2554</v>
      </c>
      <c r="O191" s="27">
        <f t="shared" si="39"/>
        <v>0.29118686580777564</v>
      </c>
    </row>
    <row r="192" spans="1:129" s="18" customFormat="1" ht="12.75">
      <c r="A192" s="17">
        <v>190</v>
      </c>
      <c r="B192" s="5"/>
      <c r="C192" s="6" t="s">
        <v>195</v>
      </c>
      <c r="D192" s="6"/>
      <c r="E192" s="6"/>
      <c r="F192" s="7"/>
      <c r="G192" s="7"/>
      <c r="H192" s="53">
        <f aca="true" t="shared" si="56" ref="H192:M192">SUM(H190:H191)</f>
        <v>309</v>
      </c>
      <c r="I192" s="53">
        <f t="shared" si="56"/>
        <v>183</v>
      </c>
      <c r="J192" s="53">
        <f t="shared" si="56"/>
        <v>616</v>
      </c>
      <c r="K192" s="53">
        <f t="shared" si="56"/>
        <v>13243</v>
      </c>
      <c r="L192" s="53">
        <f t="shared" si="56"/>
        <v>12335</v>
      </c>
      <c r="M192" s="53">
        <f t="shared" si="56"/>
        <v>26686</v>
      </c>
      <c r="N192" s="53">
        <f>SUM(N190:N191)</f>
        <v>14351</v>
      </c>
      <c r="O192" s="28">
        <f t="shared" si="39"/>
        <v>0.5377726148542307</v>
      </c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</row>
    <row r="193" spans="1:15" ht="12.75">
      <c r="A193" s="1">
        <v>191</v>
      </c>
      <c r="B193" s="2" t="s">
        <v>414</v>
      </c>
      <c r="C193" s="3" t="s">
        <v>415</v>
      </c>
      <c r="D193" s="3" t="s">
        <v>143</v>
      </c>
      <c r="E193" s="3" t="s">
        <v>416</v>
      </c>
      <c r="F193" s="4"/>
      <c r="G193" s="4"/>
      <c r="H193" s="52">
        <v>9</v>
      </c>
      <c r="I193" s="52">
        <v>3</v>
      </c>
      <c r="J193" s="52">
        <v>2</v>
      </c>
      <c r="K193" s="52">
        <v>71</v>
      </c>
      <c r="L193" s="52">
        <v>593</v>
      </c>
      <c r="M193" s="52">
        <v>678</v>
      </c>
      <c r="N193" s="52">
        <f t="shared" si="52"/>
        <v>85</v>
      </c>
      <c r="O193" s="27">
        <f t="shared" si="39"/>
        <v>0.12536873156342182</v>
      </c>
    </row>
    <row r="194" spans="1:15" ht="12.75">
      <c r="A194" s="1">
        <v>192</v>
      </c>
      <c r="B194" s="2" t="s">
        <v>414</v>
      </c>
      <c r="C194" s="3" t="s">
        <v>415</v>
      </c>
      <c r="D194" s="3" t="s">
        <v>144</v>
      </c>
      <c r="E194" s="3" t="s">
        <v>417</v>
      </c>
      <c r="F194" s="4"/>
      <c r="G194" s="4"/>
      <c r="H194" s="52">
        <v>9</v>
      </c>
      <c r="I194" s="52">
        <v>2</v>
      </c>
      <c r="J194" s="52">
        <v>2</v>
      </c>
      <c r="K194" s="52">
        <v>50</v>
      </c>
      <c r="L194" s="52">
        <v>415</v>
      </c>
      <c r="M194" s="52">
        <v>478</v>
      </c>
      <c r="N194" s="52">
        <f t="shared" si="52"/>
        <v>63</v>
      </c>
      <c r="O194" s="27">
        <f t="shared" si="39"/>
        <v>0.13179916317991633</v>
      </c>
    </row>
    <row r="195" spans="1:129" s="18" customFormat="1" ht="12.75">
      <c r="A195" s="17">
        <v>193</v>
      </c>
      <c r="B195" s="5"/>
      <c r="C195" s="6" t="s">
        <v>195</v>
      </c>
      <c r="D195" s="6"/>
      <c r="E195" s="6"/>
      <c r="F195" s="7"/>
      <c r="G195" s="7"/>
      <c r="H195" s="53">
        <f aca="true" t="shared" si="57" ref="H195:M195">SUM(H193:H194)</f>
        <v>18</v>
      </c>
      <c r="I195" s="53">
        <f t="shared" si="57"/>
        <v>5</v>
      </c>
      <c r="J195" s="53">
        <f t="shared" si="57"/>
        <v>4</v>
      </c>
      <c r="K195" s="53">
        <f t="shared" si="57"/>
        <v>121</v>
      </c>
      <c r="L195" s="53">
        <f t="shared" si="57"/>
        <v>1008</v>
      </c>
      <c r="M195" s="53">
        <f t="shared" si="57"/>
        <v>1156</v>
      </c>
      <c r="N195" s="53">
        <f>SUM(N193:N194)</f>
        <v>148</v>
      </c>
      <c r="O195" s="28">
        <f t="shared" si="39"/>
        <v>0.12802768166089964</v>
      </c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</row>
    <row r="196" spans="1:15" ht="12.75">
      <c r="A196" s="1">
        <v>194</v>
      </c>
      <c r="B196" s="2" t="s">
        <v>418</v>
      </c>
      <c r="C196" s="3" t="s">
        <v>419</v>
      </c>
      <c r="D196" s="3" t="s">
        <v>145</v>
      </c>
      <c r="E196" s="3" t="s">
        <v>420</v>
      </c>
      <c r="F196" s="4"/>
      <c r="G196" s="4"/>
      <c r="H196" s="52">
        <v>9</v>
      </c>
      <c r="I196" s="52">
        <v>5</v>
      </c>
      <c r="J196" s="52">
        <v>5</v>
      </c>
      <c r="K196" s="52">
        <v>305</v>
      </c>
      <c r="L196" s="52">
        <v>298</v>
      </c>
      <c r="M196" s="52">
        <v>622</v>
      </c>
      <c r="N196" s="52">
        <f t="shared" si="52"/>
        <v>324</v>
      </c>
      <c r="O196" s="27">
        <f t="shared" si="39"/>
        <v>0.5209003215434084</v>
      </c>
    </row>
    <row r="197" spans="1:15" ht="12.75">
      <c r="A197" s="1">
        <v>195</v>
      </c>
      <c r="B197" s="2" t="s">
        <v>418</v>
      </c>
      <c r="C197" s="3" t="s">
        <v>419</v>
      </c>
      <c r="D197" s="3" t="s">
        <v>146</v>
      </c>
      <c r="E197" s="3" t="s">
        <v>421</v>
      </c>
      <c r="F197" s="4"/>
      <c r="G197" s="4"/>
      <c r="H197" s="52">
        <v>24</v>
      </c>
      <c r="I197" s="52">
        <v>3</v>
      </c>
      <c r="J197" s="52">
        <v>24</v>
      </c>
      <c r="K197" s="52">
        <v>738</v>
      </c>
      <c r="L197" s="52">
        <v>397</v>
      </c>
      <c r="M197" s="52">
        <v>1186</v>
      </c>
      <c r="N197" s="52">
        <f t="shared" si="52"/>
        <v>789</v>
      </c>
      <c r="O197" s="27">
        <f aca="true" t="shared" si="58" ref="O197:O254">N197/M197</f>
        <v>0.6652613827993255</v>
      </c>
    </row>
    <row r="198" spans="1:15" ht="12.75">
      <c r="A198" s="1">
        <v>196</v>
      </c>
      <c r="B198" s="2" t="s">
        <v>418</v>
      </c>
      <c r="C198" s="3" t="s">
        <v>419</v>
      </c>
      <c r="D198" s="3" t="s">
        <v>147</v>
      </c>
      <c r="E198" s="3" t="s">
        <v>422</v>
      </c>
      <c r="F198" s="4"/>
      <c r="G198" s="4"/>
      <c r="H198" s="52">
        <v>6</v>
      </c>
      <c r="I198" s="52">
        <v>6</v>
      </c>
      <c r="J198" s="52">
        <v>2</v>
      </c>
      <c r="K198" s="52">
        <v>127</v>
      </c>
      <c r="L198" s="52">
        <v>323</v>
      </c>
      <c r="M198" s="52">
        <v>464</v>
      </c>
      <c r="N198" s="52">
        <f t="shared" si="52"/>
        <v>141</v>
      </c>
      <c r="O198" s="27">
        <f t="shared" si="58"/>
        <v>0.30387931034482757</v>
      </c>
    </row>
    <row r="199" spans="1:129" s="18" customFormat="1" ht="12.75">
      <c r="A199" s="17">
        <v>197</v>
      </c>
      <c r="B199" s="5"/>
      <c r="C199" s="6" t="s">
        <v>195</v>
      </c>
      <c r="D199" s="6"/>
      <c r="E199" s="6"/>
      <c r="F199" s="7"/>
      <c r="G199" s="7"/>
      <c r="H199" s="53">
        <f aca="true" t="shared" si="59" ref="H199:M199">SUM(H196:H198)</f>
        <v>39</v>
      </c>
      <c r="I199" s="53">
        <f t="shared" si="59"/>
        <v>14</v>
      </c>
      <c r="J199" s="53">
        <f t="shared" si="59"/>
        <v>31</v>
      </c>
      <c r="K199" s="53">
        <f t="shared" si="59"/>
        <v>1170</v>
      </c>
      <c r="L199" s="53">
        <f t="shared" si="59"/>
        <v>1018</v>
      </c>
      <c r="M199" s="53">
        <f t="shared" si="59"/>
        <v>2272</v>
      </c>
      <c r="N199" s="53">
        <f>SUM(N196:N198)</f>
        <v>1254</v>
      </c>
      <c r="O199" s="28">
        <f t="shared" si="58"/>
        <v>0.5519366197183099</v>
      </c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</row>
    <row r="200" spans="1:15" ht="12.75">
      <c r="A200" s="1">
        <v>198</v>
      </c>
      <c r="B200" s="2" t="s">
        <v>423</v>
      </c>
      <c r="C200" s="3" t="s">
        <v>424</v>
      </c>
      <c r="D200" s="3" t="s">
        <v>148</v>
      </c>
      <c r="E200" s="3" t="s">
        <v>425</v>
      </c>
      <c r="F200" s="4"/>
      <c r="G200" s="4"/>
      <c r="H200" s="52">
        <v>6</v>
      </c>
      <c r="I200" s="52">
        <v>1</v>
      </c>
      <c r="J200" s="52">
        <v>1</v>
      </c>
      <c r="K200" s="52">
        <v>33</v>
      </c>
      <c r="L200" s="52">
        <v>407</v>
      </c>
      <c r="M200" s="52">
        <v>448</v>
      </c>
      <c r="N200" s="52">
        <f t="shared" si="52"/>
        <v>41</v>
      </c>
      <c r="O200" s="27">
        <f t="shared" si="58"/>
        <v>0.09151785714285714</v>
      </c>
    </row>
    <row r="201" spans="1:15" ht="12.75">
      <c r="A201" s="1">
        <v>199</v>
      </c>
      <c r="B201" s="2" t="s">
        <v>423</v>
      </c>
      <c r="C201" s="3" t="s">
        <v>424</v>
      </c>
      <c r="D201" s="3" t="s">
        <v>149</v>
      </c>
      <c r="E201" s="3" t="s">
        <v>426</v>
      </c>
      <c r="F201" s="4"/>
      <c r="G201" s="4"/>
      <c r="H201" s="52">
        <v>11</v>
      </c>
      <c r="I201" s="52">
        <v>28</v>
      </c>
      <c r="J201" s="52">
        <v>8</v>
      </c>
      <c r="K201" s="52">
        <v>125</v>
      </c>
      <c r="L201" s="52">
        <v>1915</v>
      </c>
      <c r="M201" s="52">
        <v>2087</v>
      </c>
      <c r="N201" s="52">
        <f t="shared" si="52"/>
        <v>172</v>
      </c>
      <c r="O201" s="27">
        <f t="shared" si="58"/>
        <v>0.08241494968854815</v>
      </c>
    </row>
    <row r="202" spans="1:15" ht="12.75">
      <c r="A202" s="1">
        <v>200</v>
      </c>
      <c r="B202" s="2" t="s">
        <v>423</v>
      </c>
      <c r="C202" s="3" t="s">
        <v>424</v>
      </c>
      <c r="D202" s="3" t="s">
        <v>150</v>
      </c>
      <c r="E202" s="3" t="s">
        <v>427</v>
      </c>
      <c r="F202" s="4"/>
      <c r="G202" s="4"/>
      <c r="H202" s="52">
        <v>4</v>
      </c>
      <c r="I202" s="52">
        <v>5</v>
      </c>
      <c r="J202" s="52">
        <v>4</v>
      </c>
      <c r="K202" s="52">
        <v>33</v>
      </c>
      <c r="L202" s="52">
        <v>411</v>
      </c>
      <c r="M202" s="52">
        <v>457</v>
      </c>
      <c r="N202" s="52">
        <f t="shared" si="52"/>
        <v>46</v>
      </c>
      <c r="O202" s="27">
        <f t="shared" si="58"/>
        <v>0.10065645514223195</v>
      </c>
    </row>
    <row r="203" spans="1:129" s="18" customFormat="1" ht="12.75">
      <c r="A203" s="17">
        <v>201</v>
      </c>
      <c r="B203" s="5"/>
      <c r="C203" s="6" t="s">
        <v>195</v>
      </c>
      <c r="D203" s="6"/>
      <c r="E203" s="6"/>
      <c r="F203" s="7"/>
      <c r="G203" s="7"/>
      <c r="H203" s="53">
        <f aca="true" t="shared" si="60" ref="H203:M203">SUM(H200:H202)</f>
        <v>21</v>
      </c>
      <c r="I203" s="53">
        <f t="shared" si="60"/>
        <v>34</v>
      </c>
      <c r="J203" s="53">
        <f t="shared" si="60"/>
        <v>13</v>
      </c>
      <c r="K203" s="53">
        <f t="shared" si="60"/>
        <v>191</v>
      </c>
      <c r="L203" s="53">
        <f t="shared" si="60"/>
        <v>2733</v>
      </c>
      <c r="M203" s="53">
        <f t="shared" si="60"/>
        <v>2992</v>
      </c>
      <c r="N203" s="53">
        <f>SUM(N200:N202)</f>
        <v>259</v>
      </c>
      <c r="O203" s="28">
        <f t="shared" si="58"/>
        <v>0.08656417112299465</v>
      </c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</row>
    <row r="204" spans="1:15" ht="12.75">
      <c r="A204" s="1">
        <v>202</v>
      </c>
      <c r="B204" s="2" t="s">
        <v>428</v>
      </c>
      <c r="C204" s="3" t="s">
        <v>429</v>
      </c>
      <c r="D204" s="3" t="s">
        <v>151</v>
      </c>
      <c r="E204" s="3" t="s">
        <v>430</v>
      </c>
      <c r="F204" s="4"/>
      <c r="G204" s="4"/>
      <c r="H204" s="52">
        <v>8</v>
      </c>
      <c r="I204" s="52">
        <v>0</v>
      </c>
      <c r="J204" s="52">
        <v>1</v>
      </c>
      <c r="K204" s="52">
        <v>44</v>
      </c>
      <c r="L204" s="52">
        <v>76</v>
      </c>
      <c r="M204" s="52">
        <v>129</v>
      </c>
      <c r="N204" s="52">
        <f t="shared" si="52"/>
        <v>53</v>
      </c>
      <c r="O204" s="27">
        <f t="shared" si="58"/>
        <v>0.4108527131782946</v>
      </c>
    </row>
    <row r="205" spans="1:15" ht="12.75">
      <c r="A205" s="1">
        <v>203</v>
      </c>
      <c r="B205" s="2" t="s">
        <v>428</v>
      </c>
      <c r="C205" s="3" t="s">
        <v>429</v>
      </c>
      <c r="D205" s="3" t="s">
        <v>152</v>
      </c>
      <c r="E205" s="3" t="s">
        <v>431</v>
      </c>
      <c r="F205" s="4"/>
      <c r="G205" s="4"/>
      <c r="H205" s="52">
        <v>10</v>
      </c>
      <c r="I205" s="52">
        <v>7</v>
      </c>
      <c r="J205" s="52">
        <v>2</v>
      </c>
      <c r="K205" s="52">
        <v>29</v>
      </c>
      <c r="L205" s="52">
        <v>172</v>
      </c>
      <c r="M205" s="52">
        <v>220</v>
      </c>
      <c r="N205" s="52">
        <f t="shared" si="52"/>
        <v>48</v>
      </c>
      <c r="O205" s="27">
        <f t="shared" si="58"/>
        <v>0.21818181818181817</v>
      </c>
    </row>
    <row r="206" spans="1:15" ht="12.75">
      <c r="A206" s="1">
        <v>204</v>
      </c>
      <c r="B206" s="2" t="s">
        <v>428</v>
      </c>
      <c r="C206" s="3" t="s">
        <v>429</v>
      </c>
      <c r="D206" s="3" t="s">
        <v>153</v>
      </c>
      <c r="E206" s="3" t="s">
        <v>432</v>
      </c>
      <c r="F206" s="4"/>
      <c r="G206" s="4"/>
      <c r="H206" s="52">
        <v>8</v>
      </c>
      <c r="I206" s="52">
        <v>2</v>
      </c>
      <c r="J206" s="52">
        <v>2</v>
      </c>
      <c r="K206" s="52">
        <v>546</v>
      </c>
      <c r="L206" s="52">
        <v>66</v>
      </c>
      <c r="M206" s="52">
        <v>624</v>
      </c>
      <c r="N206" s="52">
        <f t="shared" si="52"/>
        <v>558</v>
      </c>
      <c r="O206" s="27">
        <f t="shared" si="58"/>
        <v>0.8942307692307693</v>
      </c>
    </row>
    <row r="207" spans="1:129" s="18" customFormat="1" ht="12.75">
      <c r="A207" s="17">
        <v>205</v>
      </c>
      <c r="B207" s="5"/>
      <c r="C207" s="6" t="s">
        <v>195</v>
      </c>
      <c r="D207" s="6"/>
      <c r="E207" s="6"/>
      <c r="F207" s="7"/>
      <c r="G207" s="7"/>
      <c r="H207" s="53">
        <f aca="true" t="shared" si="61" ref="H207:M207">SUM(H204:H206)</f>
        <v>26</v>
      </c>
      <c r="I207" s="53">
        <f t="shared" si="61"/>
        <v>9</v>
      </c>
      <c r="J207" s="53">
        <f t="shared" si="61"/>
        <v>5</v>
      </c>
      <c r="K207" s="53">
        <f t="shared" si="61"/>
        <v>619</v>
      </c>
      <c r="L207" s="53">
        <f t="shared" si="61"/>
        <v>314</v>
      </c>
      <c r="M207" s="53">
        <f t="shared" si="61"/>
        <v>973</v>
      </c>
      <c r="N207" s="53">
        <f>SUM(N204:N206)</f>
        <v>659</v>
      </c>
      <c r="O207" s="28">
        <f t="shared" si="58"/>
        <v>0.6772867420349434</v>
      </c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</row>
    <row r="208" spans="1:15" ht="12.75">
      <c r="A208" s="1">
        <v>206</v>
      </c>
      <c r="B208" s="2" t="s">
        <v>433</v>
      </c>
      <c r="C208" s="3" t="s">
        <v>434</v>
      </c>
      <c r="D208" s="3" t="s">
        <v>154</v>
      </c>
      <c r="E208" s="3" t="s">
        <v>435</v>
      </c>
      <c r="F208" s="4"/>
      <c r="G208" s="4"/>
      <c r="H208" s="52">
        <v>3</v>
      </c>
      <c r="I208" s="52">
        <v>0</v>
      </c>
      <c r="J208" s="52">
        <v>0</v>
      </c>
      <c r="K208" s="52">
        <v>13</v>
      </c>
      <c r="L208" s="52">
        <v>50</v>
      </c>
      <c r="M208" s="52">
        <v>66</v>
      </c>
      <c r="N208" s="52">
        <f t="shared" si="52"/>
        <v>16</v>
      </c>
      <c r="O208" s="27">
        <f t="shared" si="58"/>
        <v>0.24242424242424243</v>
      </c>
    </row>
    <row r="209" spans="1:129" s="18" customFormat="1" ht="12.75">
      <c r="A209" s="17">
        <v>207</v>
      </c>
      <c r="B209" s="5"/>
      <c r="C209" s="6" t="s">
        <v>195</v>
      </c>
      <c r="D209" s="6"/>
      <c r="E209" s="6"/>
      <c r="F209" s="7"/>
      <c r="G209" s="7"/>
      <c r="H209" s="53">
        <f aca="true" t="shared" si="62" ref="H209:M209">SUM(H208)</f>
        <v>3</v>
      </c>
      <c r="I209" s="53">
        <f t="shared" si="62"/>
        <v>0</v>
      </c>
      <c r="J209" s="53">
        <f t="shared" si="62"/>
        <v>0</v>
      </c>
      <c r="K209" s="53">
        <f t="shared" si="62"/>
        <v>13</v>
      </c>
      <c r="L209" s="53">
        <f t="shared" si="62"/>
        <v>50</v>
      </c>
      <c r="M209" s="53">
        <f t="shared" si="62"/>
        <v>66</v>
      </c>
      <c r="N209" s="53">
        <f>SUM(N208)</f>
        <v>16</v>
      </c>
      <c r="O209" s="28">
        <f t="shared" si="58"/>
        <v>0.24242424242424243</v>
      </c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</row>
    <row r="210" spans="1:15" ht="12.75">
      <c r="A210" s="1">
        <v>208</v>
      </c>
      <c r="B210" s="2" t="s">
        <v>436</v>
      </c>
      <c r="C210" s="3" t="s">
        <v>437</v>
      </c>
      <c r="D210" s="3" t="s">
        <v>155</v>
      </c>
      <c r="E210" s="3" t="s">
        <v>438</v>
      </c>
      <c r="F210" s="4"/>
      <c r="G210" s="4"/>
      <c r="H210" s="52">
        <v>7</v>
      </c>
      <c r="I210" s="52">
        <v>1</v>
      </c>
      <c r="J210" s="52">
        <v>7</v>
      </c>
      <c r="K210" s="52">
        <v>94</v>
      </c>
      <c r="L210" s="52">
        <v>544</v>
      </c>
      <c r="M210" s="52">
        <v>653</v>
      </c>
      <c r="N210" s="52">
        <f t="shared" si="52"/>
        <v>109</v>
      </c>
      <c r="O210" s="27">
        <f t="shared" si="58"/>
        <v>0.1669218989280245</v>
      </c>
    </row>
    <row r="211" spans="1:15" ht="12.75">
      <c r="A211" s="1">
        <v>209</v>
      </c>
      <c r="B211" s="2" t="s">
        <v>436</v>
      </c>
      <c r="C211" s="3" t="s">
        <v>437</v>
      </c>
      <c r="D211" s="3" t="s">
        <v>156</v>
      </c>
      <c r="E211" s="3" t="s">
        <v>439</v>
      </c>
      <c r="F211" s="4"/>
      <c r="G211" s="4"/>
      <c r="H211" s="52">
        <v>2</v>
      </c>
      <c r="I211" s="52">
        <v>1</v>
      </c>
      <c r="J211" s="52">
        <v>3</v>
      </c>
      <c r="K211" s="52">
        <v>6</v>
      </c>
      <c r="L211" s="52">
        <v>264</v>
      </c>
      <c r="M211" s="52">
        <v>276</v>
      </c>
      <c r="N211" s="52">
        <f t="shared" si="52"/>
        <v>12</v>
      </c>
      <c r="O211" s="27">
        <f t="shared" si="58"/>
        <v>0.043478260869565216</v>
      </c>
    </row>
    <row r="212" spans="1:129" s="18" customFormat="1" ht="12.75">
      <c r="A212" s="17">
        <v>210</v>
      </c>
      <c r="B212" s="5"/>
      <c r="C212" s="6" t="s">
        <v>195</v>
      </c>
      <c r="D212" s="6"/>
      <c r="E212" s="6"/>
      <c r="F212" s="7"/>
      <c r="G212" s="7"/>
      <c r="H212" s="53">
        <f aca="true" t="shared" si="63" ref="H212:M212">SUM(H210:H211)</f>
        <v>9</v>
      </c>
      <c r="I212" s="53">
        <f t="shared" si="63"/>
        <v>2</v>
      </c>
      <c r="J212" s="53">
        <f t="shared" si="63"/>
        <v>10</v>
      </c>
      <c r="K212" s="53">
        <f t="shared" si="63"/>
        <v>100</v>
      </c>
      <c r="L212" s="53">
        <f t="shared" si="63"/>
        <v>808</v>
      </c>
      <c r="M212" s="53">
        <f t="shared" si="63"/>
        <v>929</v>
      </c>
      <c r="N212" s="53">
        <f>SUM(N210:N211)</f>
        <v>121</v>
      </c>
      <c r="O212" s="28">
        <f t="shared" si="58"/>
        <v>0.1302475780409042</v>
      </c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</row>
    <row r="213" spans="1:15" ht="12.75">
      <c r="A213" s="1">
        <v>211</v>
      </c>
      <c r="B213" s="2" t="s">
        <v>440</v>
      </c>
      <c r="C213" s="3" t="s">
        <v>441</v>
      </c>
      <c r="D213" s="3" t="s">
        <v>157</v>
      </c>
      <c r="E213" s="3" t="s">
        <v>442</v>
      </c>
      <c r="F213" s="4"/>
      <c r="G213" s="4"/>
      <c r="H213" s="52">
        <v>2</v>
      </c>
      <c r="I213" s="52">
        <v>4</v>
      </c>
      <c r="J213" s="52">
        <v>3</v>
      </c>
      <c r="K213" s="52">
        <v>73</v>
      </c>
      <c r="L213" s="52">
        <v>206</v>
      </c>
      <c r="M213" s="52">
        <v>288</v>
      </c>
      <c r="N213" s="52">
        <f t="shared" si="52"/>
        <v>82</v>
      </c>
      <c r="O213" s="27">
        <f t="shared" si="58"/>
        <v>0.2847222222222222</v>
      </c>
    </row>
    <row r="214" spans="1:15" ht="12.75">
      <c r="A214" s="1">
        <v>212</v>
      </c>
      <c r="B214" s="2" t="s">
        <v>440</v>
      </c>
      <c r="C214" s="3" t="s">
        <v>441</v>
      </c>
      <c r="D214" s="3" t="s">
        <v>158</v>
      </c>
      <c r="E214" s="3" t="s">
        <v>443</v>
      </c>
      <c r="F214" s="4"/>
      <c r="G214" s="4"/>
      <c r="H214" s="52">
        <v>0</v>
      </c>
      <c r="I214" s="52">
        <v>0</v>
      </c>
      <c r="J214" s="52">
        <v>2</v>
      </c>
      <c r="K214" s="52">
        <v>20</v>
      </c>
      <c r="L214" s="52">
        <v>84</v>
      </c>
      <c r="M214" s="52">
        <v>106</v>
      </c>
      <c r="N214" s="52">
        <f t="shared" si="52"/>
        <v>22</v>
      </c>
      <c r="O214" s="27">
        <f t="shared" si="58"/>
        <v>0.20754716981132076</v>
      </c>
    </row>
    <row r="215" spans="1:129" s="18" customFormat="1" ht="12.75">
      <c r="A215" s="17">
        <v>213</v>
      </c>
      <c r="B215" s="5"/>
      <c r="C215" s="6" t="s">
        <v>195</v>
      </c>
      <c r="D215" s="6"/>
      <c r="E215" s="6"/>
      <c r="F215" s="7"/>
      <c r="G215" s="7"/>
      <c r="H215" s="53">
        <f aca="true" t="shared" si="64" ref="H215:M215">SUM(H213:H214)</f>
        <v>2</v>
      </c>
      <c r="I215" s="53">
        <f t="shared" si="64"/>
        <v>4</v>
      </c>
      <c r="J215" s="53">
        <f t="shared" si="64"/>
        <v>5</v>
      </c>
      <c r="K215" s="53">
        <f t="shared" si="64"/>
        <v>93</v>
      </c>
      <c r="L215" s="53">
        <f t="shared" si="64"/>
        <v>290</v>
      </c>
      <c r="M215" s="53">
        <f t="shared" si="64"/>
        <v>394</v>
      </c>
      <c r="N215" s="53">
        <f>SUM(N213:N214)</f>
        <v>104</v>
      </c>
      <c r="O215" s="28">
        <f t="shared" si="58"/>
        <v>0.2639593908629442</v>
      </c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</row>
    <row r="216" spans="1:15" ht="12.75">
      <c r="A216" s="1">
        <v>214</v>
      </c>
      <c r="B216" s="2" t="s">
        <v>444</v>
      </c>
      <c r="C216" s="3" t="s">
        <v>445</v>
      </c>
      <c r="D216" s="3" t="s">
        <v>159</v>
      </c>
      <c r="E216" s="3" t="s">
        <v>446</v>
      </c>
      <c r="F216" s="4"/>
      <c r="G216" s="4"/>
      <c r="H216" s="52">
        <v>5</v>
      </c>
      <c r="I216" s="52">
        <v>49</v>
      </c>
      <c r="J216" s="52">
        <v>17</v>
      </c>
      <c r="K216" s="52">
        <v>736</v>
      </c>
      <c r="L216" s="52">
        <v>2191</v>
      </c>
      <c r="M216" s="52">
        <v>2998</v>
      </c>
      <c r="N216" s="52">
        <f t="shared" si="52"/>
        <v>807</v>
      </c>
      <c r="O216" s="27">
        <f t="shared" si="58"/>
        <v>0.26917945296864576</v>
      </c>
    </row>
    <row r="217" spans="1:129" s="18" customFormat="1" ht="12.75">
      <c r="A217" s="17">
        <v>215</v>
      </c>
      <c r="B217" s="5"/>
      <c r="C217" s="6" t="s">
        <v>195</v>
      </c>
      <c r="D217" s="6"/>
      <c r="E217" s="6"/>
      <c r="F217" s="7"/>
      <c r="G217" s="7"/>
      <c r="H217" s="53">
        <f aca="true" t="shared" si="65" ref="H217:M217">SUM(H216)</f>
        <v>5</v>
      </c>
      <c r="I217" s="53">
        <f t="shared" si="65"/>
        <v>49</v>
      </c>
      <c r="J217" s="53">
        <f t="shared" si="65"/>
        <v>17</v>
      </c>
      <c r="K217" s="53">
        <f t="shared" si="65"/>
        <v>736</v>
      </c>
      <c r="L217" s="53">
        <f t="shared" si="65"/>
        <v>2191</v>
      </c>
      <c r="M217" s="53">
        <f t="shared" si="65"/>
        <v>2998</v>
      </c>
      <c r="N217" s="53">
        <f>SUM(N216)</f>
        <v>807</v>
      </c>
      <c r="O217" s="28">
        <f t="shared" si="58"/>
        <v>0.26917945296864576</v>
      </c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16"/>
      <c r="BQ217" s="16"/>
      <c r="BR217" s="16"/>
      <c r="BS217" s="16"/>
      <c r="BT217" s="16"/>
      <c r="BU217" s="16"/>
      <c r="BV217" s="16"/>
      <c r="BW217" s="16"/>
      <c r="BX217" s="16"/>
      <c r="BY217" s="16"/>
      <c r="BZ217" s="16"/>
      <c r="CA217" s="16"/>
      <c r="CB217" s="16"/>
      <c r="CC217" s="16"/>
      <c r="CD217" s="16"/>
      <c r="CE217" s="16"/>
      <c r="CF217" s="16"/>
      <c r="CG217" s="16"/>
      <c r="CH217" s="16"/>
      <c r="CI217" s="16"/>
      <c r="CJ217" s="16"/>
      <c r="CK217" s="16"/>
      <c r="CL217" s="16"/>
      <c r="CM217" s="16"/>
      <c r="CN217" s="16"/>
      <c r="CO217" s="16"/>
      <c r="CP217" s="16"/>
      <c r="CQ217" s="16"/>
      <c r="CR217" s="16"/>
      <c r="CS217" s="16"/>
      <c r="CT217" s="16"/>
      <c r="CU217" s="16"/>
      <c r="CV217" s="16"/>
      <c r="CW217" s="16"/>
      <c r="CX217" s="16"/>
      <c r="CY217" s="16"/>
      <c r="CZ217" s="16"/>
      <c r="DA217" s="16"/>
      <c r="DB217" s="16"/>
      <c r="DC217" s="16"/>
      <c r="DD217" s="16"/>
      <c r="DE217" s="16"/>
      <c r="DF217" s="16"/>
      <c r="DG217" s="16"/>
      <c r="DH217" s="16"/>
      <c r="DI217" s="16"/>
      <c r="DJ217" s="16"/>
      <c r="DK217" s="16"/>
      <c r="DL217" s="16"/>
      <c r="DM217" s="16"/>
      <c r="DN217" s="16"/>
      <c r="DO217" s="16"/>
      <c r="DP217" s="16"/>
      <c r="DQ217" s="16"/>
      <c r="DR217" s="16"/>
      <c r="DS217" s="16"/>
      <c r="DT217" s="16"/>
      <c r="DU217" s="16"/>
      <c r="DV217" s="16"/>
      <c r="DW217" s="16"/>
      <c r="DX217" s="16"/>
      <c r="DY217" s="16"/>
    </row>
    <row r="218" spans="1:15" ht="12.75">
      <c r="A218" s="1">
        <v>216</v>
      </c>
      <c r="B218" s="2" t="s">
        <v>447</v>
      </c>
      <c r="C218" s="3" t="s">
        <v>448</v>
      </c>
      <c r="D218" s="3" t="s">
        <v>160</v>
      </c>
      <c r="E218" s="3" t="s">
        <v>449</v>
      </c>
      <c r="F218" s="4"/>
      <c r="G218" s="4"/>
      <c r="H218" s="52">
        <v>20</v>
      </c>
      <c r="I218" s="52">
        <v>2</v>
      </c>
      <c r="J218" s="52">
        <v>14</v>
      </c>
      <c r="K218" s="52">
        <v>49</v>
      </c>
      <c r="L218" s="52">
        <v>479</v>
      </c>
      <c r="M218" s="52">
        <v>564</v>
      </c>
      <c r="N218" s="52">
        <f t="shared" si="52"/>
        <v>85</v>
      </c>
      <c r="O218" s="27">
        <f t="shared" si="58"/>
        <v>0.15070921985815602</v>
      </c>
    </row>
    <row r="219" spans="1:15" ht="12.75">
      <c r="A219" s="1">
        <v>217</v>
      </c>
      <c r="B219" s="2" t="s">
        <v>447</v>
      </c>
      <c r="C219" s="3" t="s">
        <v>448</v>
      </c>
      <c r="D219" s="3" t="s">
        <v>161</v>
      </c>
      <c r="E219" s="3" t="s">
        <v>450</v>
      </c>
      <c r="F219" s="4"/>
      <c r="G219" s="4"/>
      <c r="H219" s="52">
        <v>35</v>
      </c>
      <c r="I219" s="52">
        <v>36</v>
      </c>
      <c r="J219" s="52">
        <v>32</v>
      </c>
      <c r="K219" s="52">
        <v>192</v>
      </c>
      <c r="L219" s="52">
        <v>2693</v>
      </c>
      <c r="M219" s="52">
        <v>2988</v>
      </c>
      <c r="N219" s="52">
        <f t="shared" si="52"/>
        <v>295</v>
      </c>
      <c r="O219" s="27">
        <f t="shared" si="58"/>
        <v>0.09872824631860777</v>
      </c>
    </row>
    <row r="220" spans="1:129" s="18" customFormat="1" ht="12.75">
      <c r="A220" s="17">
        <v>218</v>
      </c>
      <c r="B220" s="5"/>
      <c r="C220" s="6" t="s">
        <v>195</v>
      </c>
      <c r="D220" s="6"/>
      <c r="E220" s="6"/>
      <c r="F220" s="7"/>
      <c r="G220" s="7"/>
      <c r="H220" s="53">
        <f aca="true" t="shared" si="66" ref="H220:M220">SUM(H218:H219)</f>
        <v>55</v>
      </c>
      <c r="I220" s="53">
        <f t="shared" si="66"/>
        <v>38</v>
      </c>
      <c r="J220" s="53">
        <f t="shared" si="66"/>
        <v>46</v>
      </c>
      <c r="K220" s="53">
        <f t="shared" si="66"/>
        <v>241</v>
      </c>
      <c r="L220" s="53">
        <f t="shared" si="66"/>
        <v>3172</v>
      </c>
      <c r="M220" s="53">
        <f t="shared" si="66"/>
        <v>3552</v>
      </c>
      <c r="N220" s="53">
        <f>SUM(N218:N219)</f>
        <v>380</v>
      </c>
      <c r="O220" s="28">
        <f t="shared" si="58"/>
        <v>0.10698198198198199</v>
      </c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</row>
    <row r="221" spans="1:15" ht="12.75">
      <c r="A221" s="1">
        <v>219</v>
      </c>
      <c r="B221" s="2" t="s">
        <v>451</v>
      </c>
      <c r="C221" s="3" t="s">
        <v>452</v>
      </c>
      <c r="D221" s="3" t="s">
        <v>162</v>
      </c>
      <c r="E221" s="3" t="s">
        <v>453</v>
      </c>
      <c r="F221" s="4"/>
      <c r="G221" s="4"/>
      <c r="H221" s="52">
        <v>1</v>
      </c>
      <c r="I221" s="52">
        <v>3</v>
      </c>
      <c r="J221" s="52">
        <v>1</v>
      </c>
      <c r="K221" s="52">
        <v>64</v>
      </c>
      <c r="L221" s="52">
        <v>379</v>
      </c>
      <c r="M221" s="52">
        <v>448</v>
      </c>
      <c r="N221" s="52">
        <f t="shared" si="52"/>
        <v>69</v>
      </c>
      <c r="O221" s="27">
        <f t="shared" si="58"/>
        <v>0.15401785714285715</v>
      </c>
    </row>
    <row r="222" spans="1:15" ht="12.75">
      <c r="A222" s="1">
        <v>220</v>
      </c>
      <c r="B222" s="2" t="s">
        <v>451</v>
      </c>
      <c r="C222" s="3" t="s">
        <v>452</v>
      </c>
      <c r="D222" s="3" t="s">
        <v>163</v>
      </c>
      <c r="E222" s="3" t="s">
        <v>454</v>
      </c>
      <c r="F222" s="4"/>
      <c r="G222" s="4"/>
      <c r="H222" s="52">
        <v>0</v>
      </c>
      <c r="I222" s="52">
        <v>0</v>
      </c>
      <c r="J222" s="52">
        <v>0</v>
      </c>
      <c r="K222" s="52">
        <v>14</v>
      </c>
      <c r="L222" s="52">
        <v>102</v>
      </c>
      <c r="M222" s="52">
        <v>116</v>
      </c>
      <c r="N222" s="52">
        <f t="shared" si="52"/>
        <v>14</v>
      </c>
      <c r="O222" s="27">
        <f t="shared" si="58"/>
        <v>0.1206896551724138</v>
      </c>
    </row>
    <row r="223" spans="1:15" ht="12.75">
      <c r="A223" s="1">
        <v>221</v>
      </c>
      <c r="B223" s="2" t="s">
        <v>451</v>
      </c>
      <c r="C223" s="3" t="s">
        <v>452</v>
      </c>
      <c r="D223" s="3" t="s">
        <v>164</v>
      </c>
      <c r="E223" s="3" t="s">
        <v>455</v>
      </c>
      <c r="F223" s="4"/>
      <c r="G223" s="4"/>
      <c r="H223" s="52">
        <v>0</v>
      </c>
      <c r="I223" s="52">
        <v>0</v>
      </c>
      <c r="J223" s="52">
        <v>3</v>
      </c>
      <c r="K223" s="52">
        <v>14</v>
      </c>
      <c r="L223" s="52">
        <v>197</v>
      </c>
      <c r="M223" s="52">
        <v>214</v>
      </c>
      <c r="N223" s="52">
        <f t="shared" si="52"/>
        <v>17</v>
      </c>
      <c r="O223" s="27">
        <f t="shared" si="58"/>
        <v>0.0794392523364486</v>
      </c>
    </row>
    <row r="224" spans="1:15" ht="12.75">
      <c r="A224" s="1">
        <v>222</v>
      </c>
      <c r="B224" s="2" t="s">
        <v>451</v>
      </c>
      <c r="C224" s="3" t="s">
        <v>452</v>
      </c>
      <c r="D224" s="3" t="s">
        <v>165</v>
      </c>
      <c r="E224" s="3" t="s">
        <v>456</v>
      </c>
      <c r="F224" s="4"/>
      <c r="G224" s="4"/>
      <c r="H224" s="52">
        <v>0</v>
      </c>
      <c r="I224" s="52">
        <v>0</v>
      </c>
      <c r="J224" s="52">
        <v>1</v>
      </c>
      <c r="K224" s="52">
        <v>15</v>
      </c>
      <c r="L224" s="52">
        <v>90</v>
      </c>
      <c r="M224" s="52">
        <v>106</v>
      </c>
      <c r="N224" s="52">
        <f t="shared" si="52"/>
        <v>16</v>
      </c>
      <c r="O224" s="27">
        <f t="shared" si="58"/>
        <v>0.1509433962264151</v>
      </c>
    </row>
    <row r="225" spans="1:15" ht="12.75">
      <c r="A225" s="1">
        <v>223</v>
      </c>
      <c r="B225" s="2" t="s">
        <v>451</v>
      </c>
      <c r="C225" s="3" t="s">
        <v>452</v>
      </c>
      <c r="D225" s="3" t="s">
        <v>166</v>
      </c>
      <c r="E225" s="3" t="s">
        <v>457</v>
      </c>
      <c r="F225" s="4"/>
      <c r="G225" s="4"/>
      <c r="H225" s="52">
        <v>0</v>
      </c>
      <c r="I225" s="52">
        <v>0</v>
      </c>
      <c r="J225" s="52">
        <v>0</v>
      </c>
      <c r="K225" s="52">
        <v>14</v>
      </c>
      <c r="L225" s="52">
        <v>84</v>
      </c>
      <c r="M225" s="52">
        <v>98</v>
      </c>
      <c r="N225" s="52">
        <f t="shared" si="52"/>
        <v>14</v>
      </c>
      <c r="O225" s="27">
        <f t="shared" si="58"/>
        <v>0.14285714285714285</v>
      </c>
    </row>
    <row r="226" spans="1:129" s="18" customFormat="1" ht="12.75">
      <c r="A226" s="17">
        <v>224</v>
      </c>
      <c r="B226" s="5"/>
      <c r="C226" s="6" t="s">
        <v>195</v>
      </c>
      <c r="D226" s="6"/>
      <c r="E226" s="6"/>
      <c r="F226" s="7"/>
      <c r="G226" s="7"/>
      <c r="H226" s="53">
        <f aca="true" t="shared" si="67" ref="H226:M226">SUM(H221:H225)</f>
        <v>1</v>
      </c>
      <c r="I226" s="53">
        <f t="shared" si="67"/>
        <v>3</v>
      </c>
      <c r="J226" s="53">
        <f t="shared" si="67"/>
        <v>5</v>
      </c>
      <c r="K226" s="53">
        <f t="shared" si="67"/>
        <v>121</v>
      </c>
      <c r="L226" s="53">
        <f t="shared" si="67"/>
        <v>852</v>
      </c>
      <c r="M226" s="53">
        <f t="shared" si="67"/>
        <v>982</v>
      </c>
      <c r="N226" s="53">
        <f>SUM(N221:N225)</f>
        <v>130</v>
      </c>
      <c r="O226" s="28">
        <f t="shared" si="58"/>
        <v>0.13238289205702647</v>
      </c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16"/>
      <c r="BQ226" s="16"/>
      <c r="BR226" s="16"/>
      <c r="BS226" s="16"/>
      <c r="BT226" s="16"/>
      <c r="BU226" s="16"/>
      <c r="BV226" s="16"/>
      <c r="BW226" s="16"/>
      <c r="BX226" s="16"/>
      <c r="BY226" s="16"/>
      <c r="BZ226" s="16"/>
      <c r="CA226" s="16"/>
      <c r="CB226" s="16"/>
      <c r="CC226" s="16"/>
      <c r="CD226" s="16"/>
      <c r="CE226" s="16"/>
      <c r="CF226" s="16"/>
      <c r="CG226" s="16"/>
      <c r="CH226" s="16"/>
      <c r="CI226" s="16"/>
      <c r="CJ226" s="16"/>
      <c r="CK226" s="16"/>
      <c r="CL226" s="16"/>
      <c r="CM226" s="16"/>
      <c r="CN226" s="16"/>
      <c r="CO226" s="16"/>
      <c r="CP226" s="16"/>
      <c r="CQ226" s="16"/>
      <c r="CR226" s="16"/>
      <c r="CS226" s="16"/>
      <c r="CT226" s="16"/>
      <c r="CU226" s="16"/>
      <c r="CV226" s="16"/>
      <c r="CW226" s="16"/>
      <c r="CX226" s="16"/>
      <c r="CY226" s="16"/>
      <c r="CZ226" s="16"/>
      <c r="DA226" s="16"/>
      <c r="DB226" s="16"/>
      <c r="DC226" s="16"/>
      <c r="DD226" s="16"/>
      <c r="DE226" s="16"/>
      <c r="DF226" s="16"/>
      <c r="DG226" s="16"/>
      <c r="DH226" s="16"/>
      <c r="DI226" s="16"/>
      <c r="DJ226" s="16"/>
      <c r="DK226" s="16"/>
      <c r="DL226" s="16"/>
      <c r="DM226" s="16"/>
      <c r="DN226" s="16"/>
      <c r="DO226" s="16"/>
      <c r="DP226" s="16"/>
      <c r="DQ226" s="16"/>
      <c r="DR226" s="16"/>
      <c r="DS226" s="16"/>
      <c r="DT226" s="16"/>
      <c r="DU226" s="16"/>
      <c r="DV226" s="16"/>
      <c r="DW226" s="16"/>
      <c r="DX226" s="16"/>
      <c r="DY226" s="16"/>
    </row>
    <row r="227" spans="1:15" ht="12.75">
      <c r="A227" s="1">
        <v>225</v>
      </c>
      <c r="B227" s="2" t="s">
        <v>458</v>
      </c>
      <c r="C227" s="3" t="s">
        <v>459</v>
      </c>
      <c r="D227" s="3" t="s">
        <v>167</v>
      </c>
      <c r="E227" s="3" t="s">
        <v>460</v>
      </c>
      <c r="F227" s="4"/>
      <c r="G227" s="4"/>
      <c r="H227" s="52">
        <v>12</v>
      </c>
      <c r="I227" s="52">
        <v>14</v>
      </c>
      <c r="J227" s="52">
        <v>13</v>
      </c>
      <c r="K227" s="52">
        <v>932</v>
      </c>
      <c r="L227" s="52">
        <v>897</v>
      </c>
      <c r="M227" s="52">
        <v>1868</v>
      </c>
      <c r="N227" s="52">
        <f t="shared" si="52"/>
        <v>971</v>
      </c>
      <c r="O227" s="27">
        <f t="shared" si="58"/>
        <v>0.5198072805139187</v>
      </c>
    </row>
    <row r="228" spans="1:15" ht="12.75">
      <c r="A228" s="1">
        <v>226</v>
      </c>
      <c r="B228" s="2" t="s">
        <v>458</v>
      </c>
      <c r="C228" s="3" t="s">
        <v>459</v>
      </c>
      <c r="D228" s="3" t="s">
        <v>168</v>
      </c>
      <c r="E228" s="3" t="s">
        <v>461</v>
      </c>
      <c r="F228" s="4"/>
      <c r="G228" s="4"/>
      <c r="H228" s="52">
        <v>7</v>
      </c>
      <c r="I228" s="52">
        <v>9</v>
      </c>
      <c r="J228" s="52">
        <v>14</v>
      </c>
      <c r="K228" s="52">
        <v>356</v>
      </c>
      <c r="L228" s="52">
        <v>1322</v>
      </c>
      <c r="M228" s="52">
        <v>1708</v>
      </c>
      <c r="N228" s="52">
        <f t="shared" si="52"/>
        <v>386</v>
      </c>
      <c r="O228" s="27">
        <f t="shared" si="58"/>
        <v>0.2259953161592506</v>
      </c>
    </row>
    <row r="229" spans="1:15" ht="12.75">
      <c r="A229" s="1">
        <v>227</v>
      </c>
      <c r="B229" s="2" t="s">
        <v>458</v>
      </c>
      <c r="C229" s="3" t="s">
        <v>459</v>
      </c>
      <c r="D229" s="3" t="s">
        <v>169</v>
      </c>
      <c r="E229" s="3" t="s">
        <v>462</v>
      </c>
      <c r="F229" s="4"/>
      <c r="G229" s="4"/>
      <c r="H229" s="52">
        <v>16</v>
      </c>
      <c r="I229" s="52">
        <v>15</v>
      </c>
      <c r="J229" s="52">
        <v>29</v>
      </c>
      <c r="K229" s="52">
        <v>630</v>
      </c>
      <c r="L229" s="52">
        <v>1398</v>
      </c>
      <c r="M229" s="52">
        <v>2088</v>
      </c>
      <c r="N229" s="52">
        <f t="shared" si="52"/>
        <v>690</v>
      </c>
      <c r="O229" s="27">
        <f t="shared" si="58"/>
        <v>0.33045977011494254</v>
      </c>
    </row>
    <row r="230" spans="1:15" ht="12.75">
      <c r="A230" s="1">
        <v>228</v>
      </c>
      <c r="B230" s="2" t="s">
        <v>458</v>
      </c>
      <c r="C230" s="3" t="s">
        <v>459</v>
      </c>
      <c r="D230" s="3" t="s">
        <v>170</v>
      </c>
      <c r="E230" s="3" t="s">
        <v>463</v>
      </c>
      <c r="F230" s="4"/>
      <c r="G230" s="4"/>
      <c r="H230" s="52">
        <v>33</v>
      </c>
      <c r="I230" s="52">
        <v>70</v>
      </c>
      <c r="J230" s="52">
        <v>31</v>
      </c>
      <c r="K230" s="52">
        <v>468</v>
      </c>
      <c r="L230" s="52">
        <v>3087</v>
      </c>
      <c r="M230" s="52">
        <v>3689</v>
      </c>
      <c r="N230" s="52">
        <f t="shared" si="52"/>
        <v>602</v>
      </c>
      <c r="O230" s="27">
        <f t="shared" si="58"/>
        <v>0.16318785578747627</v>
      </c>
    </row>
    <row r="231" spans="1:15" ht="12.75">
      <c r="A231" s="1">
        <v>229</v>
      </c>
      <c r="B231" s="2" t="s">
        <v>458</v>
      </c>
      <c r="C231" s="3" t="s">
        <v>459</v>
      </c>
      <c r="D231" s="3" t="s">
        <v>171</v>
      </c>
      <c r="E231" s="3" t="s">
        <v>464</v>
      </c>
      <c r="F231" s="4"/>
      <c r="G231" s="4"/>
      <c r="H231" s="52">
        <v>11</v>
      </c>
      <c r="I231" s="52">
        <v>17</v>
      </c>
      <c r="J231" s="52">
        <v>26</v>
      </c>
      <c r="K231" s="52">
        <v>938</v>
      </c>
      <c r="L231" s="52">
        <v>1765</v>
      </c>
      <c r="M231" s="52">
        <v>2757</v>
      </c>
      <c r="N231" s="52">
        <f t="shared" si="52"/>
        <v>992</v>
      </c>
      <c r="O231" s="27">
        <f t="shared" si="58"/>
        <v>0.3598113891911498</v>
      </c>
    </row>
    <row r="232" spans="1:15" ht="12.75">
      <c r="A232" s="1">
        <v>230</v>
      </c>
      <c r="B232" s="2" t="s">
        <v>458</v>
      </c>
      <c r="C232" s="3" t="s">
        <v>459</v>
      </c>
      <c r="D232" s="3" t="s">
        <v>172</v>
      </c>
      <c r="E232" s="9" t="s">
        <v>513</v>
      </c>
      <c r="F232" s="4"/>
      <c r="G232" s="4"/>
      <c r="H232" s="52">
        <v>129</v>
      </c>
      <c r="I232" s="52">
        <v>186</v>
      </c>
      <c r="J232" s="52">
        <v>211</v>
      </c>
      <c r="K232" s="52">
        <v>9356</v>
      </c>
      <c r="L232" s="52">
        <v>8187</v>
      </c>
      <c r="M232" s="52">
        <v>18069</v>
      </c>
      <c r="N232" s="52">
        <f t="shared" si="52"/>
        <v>9882</v>
      </c>
      <c r="O232" s="27">
        <f t="shared" si="58"/>
        <v>0.5469035364436328</v>
      </c>
    </row>
    <row r="233" spans="1:15" ht="12.75">
      <c r="A233" s="1">
        <v>231</v>
      </c>
      <c r="B233" s="2" t="s">
        <v>458</v>
      </c>
      <c r="C233" s="3" t="s">
        <v>459</v>
      </c>
      <c r="D233" s="3" t="s">
        <v>173</v>
      </c>
      <c r="E233" s="3" t="s">
        <v>465</v>
      </c>
      <c r="F233" s="4"/>
      <c r="G233" s="4"/>
      <c r="H233" s="52">
        <v>5</v>
      </c>
      <c r="I233" s="52">
        <v>5</v>
      </c>
      <c r="J233" s="52">
        <v>0</v>
      </c>
      <c r="K233" s="52">
        <v>315</v>
      </c>
      <c r="L233" s="52">
        <v>820</v>
      </c>
      <c r="M233" s="52">
        <v>1145</v>
      </c>
      <c r="N233" s="52">
        <f t="shared" si="52"/>
        <v>325</v>
      </c>
      <c r="O233" s="27">
        <f t="shared" si="58"/>
        <v>0.2838427947598253</v>
      </c>
    </row>
    <row r="234" spans="1:15" ht="12.75">
      <c r="A234" s="1">
        <v>232</v>
      </c>
      <c r="B234" s="2" t="s">
        <v>458</v>
      </c>
      <c r="C234" s="3" t="s">
        <v>459</v>
      </c>
      <c r="D234" s="3" t="s">
        <v>174</v>
      </c>
      <c r="E234" s="3" t="s">
        <v>466</v>
      </c>
      <c r="F234" s="4"/>
      <c r="G234" s="4"/>
      <c r="H234" s="52">
        <v>8</v>
      </c>
      <c r="I234" s="52">
        <v>29</v>
      </c>
      <c r="J234" s="52">
        <v>10</v>
      </c>
      <c r="K234" s="52">
        <v>1638</v>
      </c>
      <c r="L234" s="52">
        <v>821</v>
      </c>
      <c r="M234" s="52">
        <v>2506</v>
      </c>
      <c r="N234" s="52">
        <f t="shared" si="52"/>
        <v>1685</v>
      </c>
      <c r="O234" s="27">
        <f t="shared" si="58"/>
        <v>0.6723862729449321</v>
      </c>
    </row>
    <row r="235" spans="1:15" ht="12.75">
      <c r="A235" s="1">
        <v>233</v>
      </c>
      <c r="B235" s="2" t="s">
        <v>458</v>
      </c>
      <c r="C235" s="3" t="s">
        <v>459</v>
      </c>
      <c r="D235" s="3" t="s">
        <v>175</v>
      </c>
      <c r="E235" s="3" t="s">
        <v>467</v>
      </c>
      <c r="F235" s="4"/>
      <c r="G235" s="4"/>
      <c r="H235" s="52">
        <v>9</v>
      </c>
      <c r="I235" s="52">
        <v>5</v>
      </c>
      <c r="J235" s="52">
        <v>6</v>
      </c>
      <c r="K235" s="52">
        <v>261</v>
      </c>
      <c r="L235" s="52">
        <v>572</v>
      </c>
      <c r="M235" s="52">
        <v>853</v>
      </c>
      <c r="N235" s="52">
        <f t="shared" si="52"/>
        <v>281</v>
      </c>
      <c r="O235" s="27">
        <f t="shared" si="58"/>
        <v>0.32942555685814773</v>
      </c>
    </row>
    <row r="236" spans="1:15" ht="12.75">
      <c r="A236" s="1">
        <v>234</v>
      </c>
      <c r="B236" s="2" t="s">
        <v>458</v>
      </c>
      <c r="C236" s="3" t="s">
        <v>459</v>
      </c>
      <c r="D236" s="3" t="s">
        <v>176</v>
      </c>
      <c r="E236" s="3" t="s">
        <v>468</v>
      </c>
      <c r="F236" s="4"/>
      <c r="G236" s="4"/>
      <c r="H236" s="52">
        <v>0</v>
      </c>
      <c r="I236" s="52">
        <v>7</v>
      </c>
      <c r="J236" s="52">
        <v>1</v>
      </c>
      <c r="K236" s="52">
        <v>11</v>
      </c>
      <c r="L236" s="52">
        <v>126</v>
      </c>
      <c r="M236" s="52">
        <v>145</v>
      </c>
      <c r="N236" s="52">
        <f t="shared" si="52"/>
        <v>19</v>
      </c>
      <c r="O236" s="27">
        <f t="shared" si="58"/>
        <v>0.1310344827586207</v>
      </c>
    </row>
    <row r="237" spans="1:15" ht="12.75">
      <c r="A237" s="1">
        <v>235</v>
      </c>
      <c r="B237" s="2" t="s">
        <v>458</v>
      </c>
      <c r="C237" s="3" t="s">
        <v>459</v>
      </c>
      <c r="D237" s="3" t="s">
        <v>177</v>
      </c>
      <c r="E237" s="3" t="s">
        <v>469</v>
      </c>
      <c r="F237" s="4"/>
      <c r="G237" s="4"/>
      <c r="H237" s="52">
        <v>6</v>
      </c>
      <c r="I237" s="52">
        <v>2</v>
      </c>
      <c r="J237" s="52">
        <v>3</v>
      </c>
      <c r="K237" s="52">
        <v>5</v>
      </c>
      <c r="L237" s="52">
        <v>134</v>
      </c>
      <c r="M237" s="52">
        <v>150</v>
      </c>
      <c r="N237" s="52">
        <f t="shared" si="52"/>
        <v>16</v>
      </c>
      <c r="O237" s="27">
        <f t="shared" si="58"/>
        <v>0.10666666666666667</v>
      </c>
    </row>
    <row r="238" spans="1:15" ht="12.75">
      <c r="A238" s="1">
        <v>236</v>
      </c>
      <c r="B238" s="2" t="s">
        <v>458</v>
      </c>
      <c r="C238" s="3" t="s">
        <v>459</v>
      </c>
      <c r="D238" s="3" t="s">
        <v>178</v>
      </c>
      <c r="E238" s="3" t="s">
        <v>470</v>
      </c>
      <c r="F238" s="4"/>
      <c r="G238" s="4"/>
      <c r="H238" s="52">
        <v>0</v>
      </c>
      <c r="I238" s="52">
        <v>0</v>
      </c>
      <c r="J238" s="52">
        <v>0</v>
      </c>
      <c r="K238" s="52">
        <v>5</v>
      </c>
      <c r="L238" s="52">
        <v>104</v>
      </c>
      <c r="M238" s="52">
        <v>109</v>
      </c>
      <c r="N238" s="52">
        <f t="shared" si="52"/>
        <v>5</v>
      </c>
      <c r="O238" s="27">
        <f t="shared" si="58"/>
        <v>0.045871559633027525</v>
      </c>
    </row>
    <row r="239" spans="1:129" s="18" customFormat="1" ht="12.75">
      <c r="A239" s="17">
        <v>237</v>
      </c>
      <c r="B239" s="5"/>
      <c r="C239" s="6" t="s">
        <v>195</v>
      </c>
      <c r="D239" s="6"/>
      <c r="E239" s="6"/>
      <c r="F239" s="7"/>
      <c r="G239" s="7"/>
      <c r="H239" s="53">
        <f aca="true" t="shared" si="68" ref="H239:M239">SUM(H227:H238)</f>
        <v>236</v>
      </c>
      <c r="I239" s="53">
        <f t="shared" si="68"/>
        <v>359</v>
      </c>
      <c r="J239" s="53">
        <f t="shared" si="68"/>
        <v>344</v>
      </c>
      <c r="K239" s="53">
        <f t="shared" si="68"/>
        <v>14915</v>
      </c>
      <c r="L239" s="53">
        <f t="shared" si="68"/>
        <v>19233</v>
      </c>
      <c r="M239" s="53">
        <f t="shared" si="68"/>
        <v>35087</v>
      </c>
      <c r="N239" s="53">
        <f>SUM(N227:N238)</f>
        <v>15854</v>
      </c>
      <c r="O239" s="28">
        <f t="shared" si="58"/>
        <v>0.45184826288938923</v>
      </c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  <c r="BK239" s="16"/>
      <c r="BL239" s="16"/>
      <c r="BM239" s="16"/>
      <c r="BN239" s="16"/>
      <c r="BO239" s="16"/>
      <c r="BP239" s="16"/>
      <c r="BQ239" s="16"/>
      <c r="BR239" s="16"/>
      <c r="BS239" s="16"/>
      <c r="BT239" s="16"/>
      <c r="BU239" s="16"/>
      <c r="BV239" s="16"/>
      <c r="BW239" s="16"/>
      <c r="BX239" s="16"/>
      <c r="BY239" s="16"/>
      <c r="BZ239" s="16"/>
      <c r="CA239" s="16"/>
      <c r="CB239" s="16"/>
      <c r="CC239" s="16"/>
      <c r="CD239" s="16"/>
      <c r="CE239" s="16"/>
      <c r="CF239" s="16"/>
      <c r="CG239" s="16"/>
      <c r="CH239" s="16"/>
      <c r="CI239" s="16"/>
      <c r="CJ239" s="16"/>
      <c r="CK239" s="16"/>
      <c r="CL239" s="16"/>
      <c r="CM239" s="16"/>
      <c r="CN239" s="16"/>
      <c r="CO239" s="16"/>
      <c r="CP239" s="16"/>
      <c r="CQ239" s="16"/>
      <c r="CR239" s="16"/>
      <c r="CS239" s="16"/>
      <c r="CT239" s="16"/>
      <c r="CU239" s="16"/>
      <c r="CV239" s="16"/>
      <c r="CW239" s="16"/>
      <c r="CX239" s="16"/>
      <c r="CY239" s="16"/>
      <c r="CZ239" s="16"/>
      <c r="DA239" s="16"/>
      <c r="DB239" s="16"/>
      <c r="DC239" s="16"/>
      <c r="DD239" s="16"/>
      <c r="DE239" s="16"/>
      <c r="DF239" s="16"/>
      <c r="DG239" s="16"/>
      <c r="DH239" s="16"/>
      <c r="DI239" s="16"/>
      <c r="DJ239" s="16"/>
      <c r="DK239" s="16"/>
      <c r="DL239" s="16"/>
      <c r="DM239" s="16"/>
      <c r="DN239" s="16"/>
      <c r="DO239" s="16"/>
      <c r="DP239" s="16"/>
      <c r="DQ239" s="16"/>
      <c r="DR239" s="16"/>
      <c r="DS239" s="16"/>
      <c r="DT239" s="16"/>
      <c r="DU239" s="16"/>
      <c r="DV239" s="16"/>
      <c r="DW239" s="16"/>
      <c r="DX239" s="16"/>
      <c r="DY239" s="16"/>
    </row>
    <row r="240" spans="1:15" ht="12.75">
      <c r="A240" s="1">
        <v>238</v>
      </c>
      <c r="B240" s="2" t="s">
        <v>471</v>
      </c>
      <c r="C240" s="3" t="s">
        <v>472</v>
      </c>
      <c r="D240" s="3" t="s">
        <v>179</v>
      </c>
      <c r="E240" s="3" t="s">
        <v>473</v>
      </c>
      <c r="F240" s="4"/>
      <c r="G240" s="4"/>
      <c r="H240" s="52">
        <v>5</v>
      </c>
      <c r="I240" s="52">
        <v>3</v>
      </c>
      <c r="J240" s="52">
        <v>4</v>
      </c>
      <c r="K240" s="52">
        <v>356</v>
      </c>
      <c r="L240" s="52">
        <v>498</v>
      </c>
      <c r="M240" s="52">
        <v>866</v>
      </c>
      <c r="N240" s="52">
        <f t="shared" si="52"/>
        <v>368</v>
      </c>
      <c r="O240" s="27">
        <f t="shared" si="58"/>
        <v>0.42494226327944573</v>
      </c>
    </row>
    <row r="241" spans="1:15" ht="12.75">
      <c r="A241" s="1">
        <v>239</v>
      </c>
      <c r="B241" s="2" t="s">
        <v>471</v>
      </c>
      <c r="C241" s="3" t="s">
        <v>472</v>
      </c>
      <c r="D241" s="3" t="s">
        <v>180</v>
      </c>
      <c r="E241" s="3" t="s">
        <v>474</v>
      </c>
      <c r="F241" s="4"/>
      <c r="G241" s="4"/>
      <c r="H241" s="52">
        <v>4</v>
      </c>
      <c r="I241" s="52">
        <v>2</v>
      </c>
      <c r="J241" s="52">
        <v>2</v>
      </c>
      <c r="K241" s="52">
        <v>124</v>
      </c>
      <c r="L241" s="52">
        <v>556</v>
      </c>
      <c r="M241" s="52">
        <v>688</v>
      </c>
      <c r="N241" s="52">
        <f t="shared" si="52"/>
        <v>132</v>
      </c>
      <c r="O241" s="27">
        <f t="shared" si="58"/>
        <v>0.19186046511627908</v>
      </c>
    </row>
    <row r="242" spans="1:15" ht="12.75">
      <c r="A242" s="1">
        <v>240</v>
      </c>
      <c r="B242" s="2" t="s">
        <v>471</v>
      </c>
      <c r="C242" s="3" t="s">
        <v>472</v>
      </c>
      <c r="D242" s="3" t="s">
        <v>181</v>
      </c>
      <c r="E242" s="3" t="s">
        <v>475</v>
      </c>
      <c r="F242" s="4"/>
      <c r="G242" s="4"/>
      <c r="H242" s="52">
        <v>0</v>
      </c>
      <c r="I242" s="52">
        <v>0</v>
      </c>
      <c r="J242" s="52">
        <v>4</v>
      </c>
      <c r="K242" s="52">
        <v>36</v>
      </c>
      <c r="L242" s="52">
        <v>122</v>
      </c>
      <c r="M242" s="52">
        <v>162</v>
      </c>
      <c r="N242" s="52">
        <f t="shared" si="52"/>
        <v>40</v>
      </c>
      <c r="O242" s="27">
        <f t="shared" si="58"/>
        <v>0.24691358024691357</v>
      </c>
    </row>
    <row r="243" spans="1:15" ht="12.75">
      <c r="A243" s="1">
        <v>241</v>
      </c>
      <c r="B243" s="2" t="s">
        <v>471</v>
      </c>
      <c r="C243" s="3" t="s">
        <v>472</v>
      </c>
      <c r="D243" s="3" t="s">
        <v>182</v>
      </c>
      <c r="E243" s="3" t="s">
        <v>476</v>
      </c>
      <c r="F243" s="4"/>
      <c r="G243" s="4"/>
      <c r="H243" s="52">
        <v>2</v>
      </c>
      <c r="I243" s="52">
        <v>0</v>
      </c>
      <c r="J243" s="52">
        <v>0</v>
      </c>
      <c r="K243" s="52">
        <v>2</v>
      </c>
      <c r="L243" s="52">
        <v>90</v>
      </c>
      <c r="M243" s="52">
        <v>94</v>
      </c>
      <c r="N243" s="52">
        <f t="shared" si="52"/>
        <v>4</v>
      </c>
      <c r="O243" s="27">
        <f t="shared" si="58"/>
        <v>0.0425531914893617</v>
      </c>
    </row>
    <row r="244" spans="1:129" s="18" customFormat="1" ht="12.75">
      <c r="A244" s="17">
        <v>242</v>
      </c>
      <c r="B244" s="5"/>
      <c r="C244" s="6" t="s">
        <v>195</v>
      </c>
      <c r="D244" s="6"/>
      <c r="E244" s="6"/>
      <c r="F244" s="7"/>
      <c r="G244" s="7"/>
      <c r="H244" s="53">
        <f aca="true" t="shared" si="69" ref="H244:M244">SUM(H240:H243)</f>
        <v>11</v>
      </c>
      <c r="I244" s="53">
        <f t="shared" si="69"/>
        <v>5</v>
      </c>
      <c r="J244" s="53">
        <f t="shared" si="69"/>
        <v>10</v>
      </c>
      <c r="K244" s="53">
        <f t="shared" si="69"/>
        <v>518</v>
      </c>
      <c r="L244" s="53">
        <f t="shared" si="69"/>
        <v>1266</v>
      </c>
      <c r="M244" s="53">
        <f t="shared" si="69"/>
        <v>1810</v>
      </c>
      <c r="N244" s="53">
        <f>SUM(N240:N243)</f>
        <v>544</v>
      </c>
      <c r="O244" s="28">
        <f t="shared" si="58"/>
        <v>0.3005524861878453</v>
      </c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  <c r="BM244" s="16"/>
      <c r="BN244" s="16"/>
      <c r="BO244" s="16"/>
      <c r="BP244" s="16"/>
      <c r="BQ244" s="16"/>
      <c r="BR244" s="16"/>
      <c r="BS244" s="16"/>
      <c r="BT244" s="16"/>
      <c r="BU244" s="16"/>
      <c r="BV244" s="16"/>
      <c r="BW244" s="16"/>
      <c r="BX244" s="16"/>
      <c r="BY244" s="16"/>
      <c r="BZ244" s="16"/>
      <c r="CA244" s="16"/>
      <c r="CB244" s="16"/>
      <c r="CC244" s="16"/>
      <c r="CD244" s="16"/>
      <c r="CE244" s="16"/>
      <c r="CF244" s="16"/>
      <c r="CG244" s="16"/>
      <c r="CH244" s="16"/>
      <c r="CI244" s="16"/>
      <c r="CJ244" s="16"/>
      <c r="CK244" s="16"/>
      <c r="CL244" s="16"/>
      <c r="CM244" s="16"/>
      <c r="CN244" s="16"/>
      <c r="CO244" s="16"/>
      <c r="CP244" s="16"/>
      <c r="CQ244" s="16"/>
      <c r="CR244" s="16"/>
      <c r="CS244" s="16"/>
      <c r="CT244" s="16"/>
      <c r="CU244" s="16"/>
      <c r="CV244" s="16"/>
      <c r="CW244" s="16"/>
      <c r="CX244" s="16"/>
      <c r="CY244" s="16"/>
      <c r="CZ244" s="16"/>
      <c r="DA244" s="16"/>
      <c r="DB244" s="16"/>
      <c r="DC244" s="16"/>
      <c r="DD244" s="16"/>
      <c r="DE244" s="16"/>
      <c r="DF244" s="16"/>
      <c r="DG244" s="16"/>
      <c r="DH244" s="16"/>
      <c r="DI244" s="16"/>
      <c r="DJ244" s="16"/>
      <c r="DK244" s="16"/>
      <c r="DL244" s="16"/>
      <c r="DM244" s="16"/>
      <c r="DN244" s="16"/>
      <c r="DO244" s="16"/>
      <c r="DP244" s="16"/>
      <c r="DQ244" s="16"/>
      <c r="DR244" s="16"/>
      <c r="DS244" s="16"/>
      <c r="DT244" s="16"/>
      <c r="DU244" s="16"/>
      <c r="DV244" s="16"/>
      <c r="DW244" s="16"/>
      <c r="DX244" s="16"/>
      <c r="DY244" s="16"/>
    </row>
    <row r="245" spans="1:15" ht="12.75">
      <c r="A245" s="1">
        <v>243</v>
      </c>
      <c r="B245" s="2" t="s">
        <v>477</v>
      </c>
      <c r="C245" s="9" t="s">
        <v>517</v>
      </c>
      <c r="D245" s="3" t="s">
        <v>184</v>
      </c>
      <c r="E245" s="3" t="s">
        <v>478</v>
      </c>
      <c r="F245" s="4"/>
      <c r="G245" s="4"/>
      <c r="H245" s="52">
        <v>2</v>
      </c>
      <c r="I245" s="52">
        <v>1</v>
      </c>
      <c r="J245" s="52">
        <v>1</v>
      </c>
      <c r="K245" s="52">
        <v>54</v>
      </c>
      <c r="L245" s="52">
        <v>98</v>
      </c>
      <c r="M245" s="52">
        <v>156</v>
      </c>
      <c r="N245" s="52">
        <f t="shared" si="52"/>
        <v>58</v>
      </c>
      <c r="O245" s="27">
        <f t="shared" si="58"/>
        <v>0.3717948717948718</v>
      </c>
    </row>
    <row r="246" spans="1:15" ht="12.75">
      <c r="A246" s="1">
        <v>244</v>
      </c>
      <c r="B246" s="2" t="s">
        <v>477</v>
      </c>
      <c r="C246" s="9" t="s">
        <v>517</v>
      </c>
      <c r="D246" s="3" t="s">
        <v>185</v>
      </c>
      <c r="E246" s="3" t="s">
        <v>479</v>
      </c>
      <c r="F246" s="4"/>
      <c r="G246" s="4"/>
      <c r="H246" s="52">
        <v>4</v>
      </c>
      <c r="I246" s="52">
        <v>0</v>
      </c>
      <c r="J246" s="52">
        <v>1</v>
      </c>
      <c r="K246" s="52">
        <v>70</v>
      </c>
      <c r="L246" s="52">
        <v>44</v>
      </c>
      <c r="M246" s="52">
        <v>119</v>
      </c>
      <c r="N246" s="52">
        <f t="shared" si="52"/>
        <v>75</v>
      </c>
      <c r="O246" s="27">
        <f t="shared" si="58"/>
        <v>0.6302521008403361</v>
      </c>
    </row>
    <row r="247" spans="1:15" ht="12.75">
      <c r="A247" s="1">
        <v>245</v>
      </c>
      <c r="B247" s="8" t="s">
        <v>477</v>
      </c>
      <c r="C247" s="9" t="s">
        <v>517</v>
      </c>
      <c r="D247" s="9" t="s">
        <v>186</v>
      </c>
      <c r="E247" s="9" t="s">
        <v>480</v>
      </c>
      <c r="F247" s="4"/>
      <c r="G247" s="4"/>
      <c r="H247" s="52">
        <v>0</v>
      </c>
      <c r="I247" s="52">
        <v>0</v>
      </c>
      <c r="J247" s="52">
        <v>0</v>
      </c>
      <c r="K247" s="52">
        <v>0</v>
      </c>
      <c r="L247" s="52">
        <v>12</v>
      </c>
      <c r="M247" s="52">
        <v>12</v>
      </c>
      <c r="N247" s="52">
        <f t="shared" si="52"/>
        <v>0</v>
      </c>
      <c r="O247" s="27">
        <f t="shared" si="58"/>
        <v>0</v>
      </c>
    </row>
    <row r="248" spans="1:15" ht="12.75">
      <c r="A248" s="1">
        <v>246</v>
      </c>
      <c r="B248" s="2" t="s">
        <v>477</v>
      </c>
      <c r="C248" s="9" t="s">
        <v>517</v>
      </c>
      <c r="D248" s="3" t="s">
        <v>187</v>
      </c>
      <c r="E248" s="3" t="s">
        <v>481</v>
      </c>
      <c r="F248" s="7"/>
      <c r="G248" s="4"/>
      <c r="H248" s="52">
        <v>2</v>
      </c>
      <c r="I248" s="52">
        <v>18</v>
      </c>
      <c r="J248" s="52">
        <v>21</v>
      </c>
      <c r="K248" s="52">
        <v>36</v>
      </c>
      <c r="L248" s="52">
        <v>259</v>
      </c>
      <c r="M248" s="52">
        <v>336</v>
      </c>
      <c r="N248" s="52">
        <f t="shared" si="52"/>
        <v>77</v>
      </c>
      <c r="O248" s="27">
        <f t="shared" si="58"/>
        <v>0.22916666666666666</v>
      </c>
    </row>
    <row r="249" spans="1:129" s="18" customFormat="1" ht="12.75">
      <c r="A249" s="17">
        <v>247</v>
      </c>
      <c r="B249" s="5"/>
      <c r="C249" s="6" t="s">
        <v>482</v>
      </c>
      <c r="D249" s="6"/>
      <c r="E249" s="6"/>
      <c r="F249" s="7"/>
      <c r="G249" s="7"/>
      <c r="H249" s="53">
        <f aca="true" t="shared" si="70" ref="H249:M249">SUM(H245:H248)</f>
        <v>8</v>
      </c>
      <c r="I249" s="53">
        <f t="shared" si="70"/>
        <v>19</v>
      </c>
      <c r="J249" s="53">
        <f t="shared" si="70"/>
        <v>23</v>
      </c>
      <c r="K249" s="53">
        <f t="shared" si="70"/>
        <v>160</v>
      </c>
      <c r="L249" s="53">
        <f t="shared" si="70"/>
        <v>413</v>
      </c>
      <c r="M249" s="53">
        <f t="shared" si="70"/>
        <v>623</v>
      </c>
      <c r="N249" s="53">
        <f>SUM(N245:N248)</f>
        <v>210</v>
      </c>
      <c r="O249" s="28">
        <f t="shared" si="58"/>
        <v>0.33707865168539325</v>
      </c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  <c r="BM249" s="16"/>
      <c r="BN249" s="16"/>
      <c r="BO249" s="16"/>
      <c r="BP249" s="16"/>
      <c r="BQ249" s="16"/>
      <c r="BR249" s="16"/>
      <c r="BS249" s="16"/>
      <c r="BT249" s="16"/>
      <c r="BU249" s="16"/>
      <c r="BV249" s="16"/>
      <c r="BW249" s="16"/>
      <c r="BX249" s="16"/>
      <c r="BY249" s="16"/>
      <c r="BZ249" s="16"/>
      <c r="CA249" s="16"/>
      <c r="CB249" s="16"/>
      <c r="CC249" s="16"/>
      <c r="CD249" s="16"/>
      <c r="CE249" s="16"/>
      <c r="CF249" s="16"/>
      <c r="CG249" s="16"/>
      <c r="CH249" s="16"/>
      <c r="CI249" s="16"/>
      <c r="CJ249" s="16"/>
      <c r="CK249" s="16"/>
      <c r="CL249" s="16"/>
      <c r="CM249" s="16"/>
      <c r="CN249" s="16"/>
      <c r="CO249" s="16"/>
      <c r="CP249" s="16"/>
      <c r="CQ249" s="16"/>
      <c r="CR249" s="16"/>
      <c r="CS249" s="16"/>
      <c r="CT249" s="16"/>
      <c r="CU249" s="16"/>
      <c r="CV249" s="16"/>
      <c r="CW249" s="16"/>
      <c r="CX249" s="16"/>
      <c r="CY249" s="16"/>
      <c r="CZ249" s="16"/>
      <c r="DA249" s="16"/>
      <c r="DB249" s="16"/>
      <c r="DC249" s="16"/>
      <c r="DD249" s="16"/>
      <c r="DE249" s="16"/>
      <c r="DF249" s="16"/>
      <c r="DG249" s="16"/>
      <c r="DH249" s="16"/>
      <c r="DI249" s="16"/>
      <c r="DJ249" s="16"/>
      <c r="DK249" s="16"/>
      <c r="DL249" s="16"/>
      <c r="DM249" s="16"/>
      <c r="DN249" s="16"/>
      <c r="DO249" s="16"/>
      <c r="DP249" s="16"/>
      <c r="DQ249" s="16"/>
      <c r="DR249" s="16"/>
      <c r="DS249" s="16"/>
      <c r="DT249" s="16"/>
      <c r="DU249" s="16"/>
      <c r="DV249" s="16"/>
      <c r="DW249" s="16"/>
      <c r="DX249" s="16"/>
      <c r="DY249" s="16"/>
    </row>
    <row r="250" spans="1:15" ht="12.75">
      <c r="A250" s="1">
        <v>248</v>
      </c>
      <c r="B250" s="2" t="s">
        <v>483</v>
      </c>
      <c r="C250" s="3" t="s">
        <v>484</v>
      </c>
      <c r="D250" s="3" t="s">
        <v>183</v>
      </c>
      <c r="E250" s="3" t="s">
        <v>485</v>
      </c>
      <c r="F250" s="4"/>
      <c r="G250" s="4"/>
      <c r="H250" s="52">
        <v>33</v>
      </c>
      <c r="I250" s="52">
        <v>141</v>
      </c>
      <c r="J250" s="52">
        <v>128</v>
      </c>
      <c r="K250" s="52">
        <v>724</v>
      </c>
      <c r="L250" s="52">
        <v>1709</v>
      </c>
      <c r="M250" s="52">
        <v>2735</v>
      </c>
      <c r="N250" s="52">
        <f>SUM(H250:K250)</f>
        <v>1026</v>
      </c>
      <c r="O250" s="27">
        <f t="shared" si="58"/>
        <v>0.37513711151736745</v>
      </c>
    </row>
    <row r="251" spans="1:15" ht="12.75">
      <c r="A251" s="1">
        <v>249</v>
      </c>
      <c r="B251" s="21" t="s">
        <v>483</v>
      </c>
      <c r="C251" s="22" t="s">
        <v>484</v>
      </c>
      <c r="D251" s="23" t="s">
        <v>486</v>
      </c>
      <c r="E251" s="22" t="s">
        <v>487</v>
      </c>
      <c r="F251" s="24"/>
      <c r="G251" s="25"/>
      <c r="H251" s="54">
        <v>19</v>
      </c>
      <c r="I251" s="54">
        <v>5</v>
      </c>
      <c r="J251" s="54">
        <v>78</v>
      </c>
      <c r="K251" s="54">
        <v>169</v>
      </c>
      <c r="L251" s="54">
        <v>186</v>
      </c>
      <c r="M251" s="54">
        <v>457</v>
      </c>
      <c r="N251" s="54">
        <f>SUM(H251:K251)</f>
        <v>271</v>
      </c>
      <c r="O251" s="29">
        <f t="shared" si="58"/>
        <v>0.5929978118161926</v>
      </c>
    </row>
    <row r="252" spans="1:15" ht="12.75">
      <c r="A252" s="1">
        <v>250</v>
      </c>
      <c r="B252" s="30"/>
      <c r="C252" s="26"/>
      <c r="D252" s="26"/>
      <c r="E252" s="26"/>
      <c r="F252" s="4"/>
      <c r="G252" s="4"/>
      <c r="O252" s="27"/>
    </row>
    <row r="253" spans="1:15" ht="13.5" thickBot="1">
      <c r="A253" s="1">
        <v>251</v>
      </c>
      <c r="B253" s="2"/>
      <c r="F253" s="14"/>
      <c r="G253" s="4"/>
      <c r="O253" s="27"/>
    </row>
    <row r="254" spans="1:15" ht="13.5" thickBot="1">
      <c r="A254" s="1">
        <v>252</v>
      </c>
      <c r="B254" s="11"/>
      <c r="C254" s="12"/>
      <c r="D254" s="12"/>
      <c r="E254" s="12" t="s">
        <v>488</v>
      </c>
      <c r="F254" s="19"/>
      <c r="G254" s="10"/>
      <c r="H254" s="55">
        <v>9283</v>
      </c>
      <c r="I254" s="55">
        <v>26482</v>
      </c>
      <c r="J254" s="55">
        <v>47354</v>
      </c>
      <c r="K254" s="55">
        <v>219433</v>
      </c>
      <c r="L254" s="55">
        <v>491474</v>
      </c>
      <c r="M254" s="55">
        <v>794026</v>
      </c>
      <c r="N254" s="55">
        <v>302552</v>
      </c>
      <c r="O254" s="20">
        <f t="shared" si="58"/>
        <v>0.3810353817129414</v>
      </c>
    </row>
    <row r="257" ht="12.75">
      <c r="B257" s="43" t="s">
        <v>514</v>
      </c>
    </row>
    <row r="258" ht="12.75">
      <c r="B258" s="44" t="s">
        <v>515</v>
      </c>
    </row>
    <row r="259" ht="12.75">
      <c r="B259" s="36" t="s">
        <v>516</v>
      </c>
    </row>
  </sheetData>
  <printOptions/>
  <pageMargins left="0.75" right="0.75" top="1" bottom="1" header="0.5" footer="0.5"/>
  <pageSetup fitToHeight="59" fitToWidth="1" horizontalDpi="1200" verticalDpi="12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mandal_t</cp:lastModifiedBy>
  <cp:lastPrinted>2007-01-19T16:33:47Z</cp:lastPrinted>
  <dcterms:modified xsi:type="dcterms:W3CDTF">2007-01-19T17:36:06Z</dcterms:modified>
  <cp:category/>
  <cp:version/>
  <cp:contentType/>
  <cp:contentStatus/>
</cp:coreProperties>
</file>