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945" windowWidth="13875" windowHeight="663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<sst xmlns="http://schemas.openxmlformats.org/spreadsheetml/2006/main" count="1022" uniqueCount="518">
  <si>
    <t>01</t>
  </si>
  <si>
    <t>02</t>
  </si>
  <si>
    <t>03</t>
  </si>
  <si>
    <t>04</t>
  </si>
  <si>
    <t>05</t>
  </si>
  <si>
    <t>ACADEMY 20</t>
  </si>
  <si>
    <t>1040</t>
  </si>
  <si>
    <t>ADAMS 12 FIVE STAR SCHOOLS</t>
  </si>
  <si>
    <t>0020</t>
  </si>
  <si>
    <t>ADAMS COUNTY 14</t>
  </si>
  <si>
    <t>0030</t>
  </si>
  <si>
    <t>ADAMS-ARAPAHOE 28J</t>
  </si>
  <si>
    <t>0180</t>
  </si>
  <si>
    <t>AGATE 300</t>
  </si>
  <si>
    <t>0960</t>
  </si>
  <si>
    <t>AGUILAR REORGANIZED 6</t>
  </si>
  <si>
    <t>1620</t>
  </si>
  <si>
    <t>AKRON R-1</t>
  </si>
  <si>
    <t>3030</t>
  </si>
  <si>
    <t>ALAMOSA RE-11J</t>
  </si>
  <si>
    <t>0100</t>
  </si>
  <si>
    <t>ARCHULETA COUNTY 50 JT</t>
  </si>
  <si>
    <t>0220</t>
  </si>
  <si>
    <t>ARICKAREE R-2</t>
  </si>
  <si>
    <t>3040</t>
  </si>
  <si>
    <t>ARRIBA-FLAGLER C-20</t>
  </si>
  <si>
    <t>1450</t>
  </si>
  <si>
    <t>ASPEN 1</t>
  </si>
  <si>
    <t>2640</t>
  </si>
  <si>
    <t>AULT-HIGHLAND RE-9</t>
  </si>
  <si>
    <t>3145</t>
  </si>
  <si>
    <t>BAYFIELD 10 JT-R</t>
  </si>
  <si>
    <t>1530</t>
  </si>
  <si>
    <t>BENNETT 29J</t>
  </si>
  <si>
    <t>0050</t>
  </si>
  <si>
    <t>BETHUNE R-5</t>
  </si>
  <si>
    <t>1490</t>
  </si>
  <si>
    <t>BIG SANDY 100J</t>
  </si>
  <si>
    <t>0940</t>
  </si>
  <si>
    <t>BOULDER VALLEY RE 2</t>
  </si>
  <si>
    <t>0480</t>
  </si>
  <si>
    <t>BRANSON REORGANIZED 82</t>
  </si>
  <si>
    <t>1750</t>
  </si>
  <si>
    <t>BRIGGSDALE RE-10</t>
  </si>
  <si>
    <t>3146</t>
  </si>
  <si>
    <t>BRIGHTON 27J</t>
  </si>
  <si>
    <t>0040</t>
  </si>
  <si>
    <t>BRUSH RE-2(J)</t>
  </si>
  <si>
    <t>2395</t>
  </si>
  <si>
    <t>BUENA VISTA R-31</t>
  </si>
  <si>
    <t>0490</t>
  </si>
  <si>
    <t>BUFFALO RE-4</t>
  </si>
  <si>
    <t>1860</t>
  </si>
  <si>
    <t>BURLINGTON RE-6J</t>
  </si>
  <si>
    <t>1500</t>
  </si>
  <si>
    <t>BYERS 32J</t>
  </si>
  <si>
    <t>0190</t>
  </si>
  <si>
    <t>CALHAN RJ-1</t>
  </si>
  <si>
    <t>0970</t>
  </si>
  <si>
    <t>CAMPO RE-6</t>
  </si>
  <si>
    <t>0270</t>
  </si>
  <si>
    <t>CANON CITY RE-1</t>
  </si>
  <si>
    <t>1140</t>
  </si>
  <si>
    <t>CENTENNIAL BOCES</t>
  </si>
  <si>
    <t>9035</t>
  </si>
  <si>
    <t>CENTENNIAL R-1</t>
  </si>
  <si>
    <t>0640</t>
  </si>
  <si>
    <t>CENTER 26 JT</t>
  </si>
  <si>
    <t>2810</t>
  </si>
  <si>
    <t>CHARTER SCHOOL INSTITUTE</t>
  </si>
  <si>
    <t>8001</t>
  </si>
  <si>
    <t>CHERAW 31</t>
  </si>
  <si>
    <t>2560</t>
  </si>
  <si>
    <t>CHERRY CREEK 5</t>
  </si>
  <si>
    <t>0130</t>
  </si>
  <si>
    <t>CHEYENNE COUNTY RE-5</t>
  </si>
  <si>
    <t>0520</t>
  </si>
  <si>
    <t>CHEYENNE MOUNTAIN 12</t>
  </si>
  <si>
    <t>1020</t>
  </si>
  <si>
    <t>CLEAR CREEK RE-1</t>
  </si>
  <si>
    <t>0540</t>
  </si>
  <si>
    <t>COLORADO SPRINGS 11</t>
  </si>
  <si>
    <t>1010</t>
  </si>
  <si>
    <t>COTOPAXI RE-3</t>
  </si>
  <si>
    <t>1160</t>
  </si>
  <si>
    <t>CREEDE CONSOLIDATED 1</t>
  </si>
  <si>
    <t>2010</t>
  </si>
  <si>
    <t>CRIPPLE CREEK-VICTOR RE-1</t>
  </si>
  <si>
    <t>3010</t>
  </si>
  <si>
    <t>CROWLEY COUNTY RE-1-J</t>
  </si>
  <si>
    <t>0770</t>
  </si>
  <si>
    <t>CUSTER COUNTY SCHOOL DISTRICT C-1</t>
  </si>
  <si>
    <t>0860</t>
  </si>
  <si>
    <t>DE BEQUE 49JT</t>
  </si>
  <si>
    <t>1980</t>
  </si>
  <si>
    <t>DEER TRAIL 26J</t>
  </si>
  <si>
    <t>0170</t>
  </si>
  <si>
    <t>DEL NORTE C-7</t>
  </si>
  <si>
    <t>2730</t>
  </si>
  <si>
    <t>DELTA COUNTY 50(J)</t>
  </si>
  <si>
    <t>0870</t>
  </si>
  <si>
    <t>DENVER COUNTY 1</t>
  </si>
  <si>
    <t>0880</t>
  </si>
  <si>
    <t>DOLORES COUNTY RE NO.2</t>
  </si>
  <si>
    <t>0890</t>
  </si>
  <si>
    <t>DOLORES RE-4A</t>
  </si>
  <si>
    <t>2055</t>
  </si>
  <si>
    <t>DOUGLAS COUNTY RE 1</t>
  </si>
  <si>
    <t>0900</t>
  </si>
  <si>
    <t>DURANGO 9-R</t>
  </si>
  <si>
    <t>1520</t>
  </si>
  <si>
    <t>EADS RE-1</t>
  </si>
  <si>
    <t>1430</t>
  </si>
  <si>
    <t>EAGLE COUNTY RE 50</t>
  </si>
  <si>
    <t>0910</t>
  </si>
  <si>
    <t>EAST GRAND 2</t>
  </si>
  <si>
    <t>1350</t>
  </si>
  <si>
    <t>EAST OTERO R-1</t>
  </si>
  <si>
    <t>2520</t>
  </si>
  <si>
    <t>EATON RE-2</t>
  </si>
  <si>
    <t>3085</t>
  </si>
  <si>
    <t>EDISON 54 JT</t>
  </si>
  <si>
    <t>1120</t>
  </si>
  <si>
    <t>ELBERT 200</t>
  </si>
  <si>
    <t>0950</t>
  </si>
  <si>
    <t>ELIZABETH C-1</t>
  </si>
  <si>
    <t>0920</t>
  </si>
  <si>
    <t>ELLICOTT 22</t>
  </si>
  <si>
    <t>1050</t>
  </si>
  <si>
    <t>ENGLEWOOD 1</t>
  </si>
  <si>
    <t>0120</t>
  </si>
  <si>
    <t>EXPEDITIONARY BOCES</t>
  </si>
  <si>
    <t>9130</t>
  </si>
  <si>
    <t>FALCON 49</t>
  </si>
  <si>
    <t>1110</t>
  </si>
  <si>
    <t>FLORENCE RE-2</t>
  </si>
  <si>
    <t>1150</t>
  </si>
  <si>
    <t>FORT MORGAN RE-3</t>
  </si>
  <si>
    <t>2405</t>
  </si>
  <si>
    <t>FOUNTAIN 8</t>
  </si>
  <si>
    <t>1000</t>
  </si>
  <si>
    <t>FOWLER R-4J</t>
  </si>
  <si>
    <t>2540</t>
  </si>
  <si>
    <t>FRENCHMAN RE-3</t>
  </si>
  <si>
    <t>1850</t>
  </si>
  <si>
    <t>GARFIELD 16</t>
  </si>
  <si>
    <t>1220</t>
  </si>
  <si>
    <t>GARFIELD RE-2</t>
  </si>
  <si>
    <t>1195</t>
  </si>
  <si>
    <t>GENOA-HUGO C113</t>
  </si>
  <si>
    <t>1780</t>
  </si>
  <si>
    <t>GILPIN COUNTY RE-1</t>
  </si>
  <si>
    <t>1330</t>
  </si>
  <si>
    <t>GRANADA RE-1</t>
  </si>
  <si>
    <t>2650</t>
  </si>
  <si>
    <t>GREELEY 6</t>
  </si>
  <si>
    <t>3120</t>
  </si>
  <si>
    <t>GUNNISON WATERSHED RE1J</t>
  </si>
  <si>
    <t>1360</t>
  </si>
  <si>
    <t>HANOVER 28</t>
  </si>
  <si>
    <t>1070</t>
  </si>
  <si>
    <t>HARRISON 2</t>
  </si>
  <si>
    <t>0980</t>
  </si>
  <si>
    <t>HAXTUN RE-2J</t>
  </si>
  <si>
    <t>2630</t>
  </si>
  <si>
    <t>HAYDEN RE-1</t>
  </si>
  <si>
    <t>2760</t>
  </si>
  <si>
    <t>HI-PLAINS R-23</t>
  </si>
  <si>
    <t>1460</t>
  </si>
  <si>
    <t>HINSDALE COUNTY RE 1</t>
  </si>
  <si>
    <t>1380</t>
  </si>
  <si>
    <t>HOEHNE REORGANIZED 3</t>
  </si>
  <si>
    <t>1600</t>
  </si>
  <si>
    <t>HOLLY RE-3</t>
  </si>
  <si>
    <t>2670</t>
  </si>
  <si>
    <t>HOLYOKE RE-1J</t>
  </si>
  <si>
    <t>2620</t>
  </si>
  <si>
    <t>HUERFANO RE-1</t>
  </si>
  <si>
    <t>1390</t>
  </si>
  <si>
    <t>IDALIA RJ-3</t>
  </si>
  <si>
    <t>3220</t>
  </si>
  <si>
    <t>IGNACIO 11 JT</t>
  </si>
  <si>
    <t>1540</t>
  </si>
  <si>
    <t>JEFFERSON COUNTY R-1</t>
  </si>
  <si>
    <t>1420</t>
  </si>
  <si>
    <t>JOHNSTOWN-MILLIKEN RE-5J</t>
  </si>
  <si>
    <t>3110</t>
  </si>
  <si>
    <t>JULESBURG RE-1</t>
  </si>
  <si>
    <t>2862</t>
  </si>
  <si>
    <t>KARVAL RE-23</t>
  </si>
  <si>
    <t>1810</t>
  </si>
  <si>
    <t>KEENESBURG RE-3(J)</t>
  </si>
  <si>
    <t>3090</t>
  </si>
  <si>
    <t>KIM REORGANIZED 88</t>
  </si>
  <si>
    <t>1760</t>
  </si>
  <si>
    <t>KIOWA C-2</t>
  </si>
  <si>
    <t>0930</t>
  </si>
  <si>
    <t>KIT CARSON R-1</t>
  </si>
  <si>
    <t>0510</t>
  </si>
  <si>
    <t>LA VETA RE-2</t>
  </si>
  <si>
    <t>1400</t>
  </si>
  <si>
    <t>LAKE COUNTY R-1</t>
  </si>
  <si>
    <t>1510</t>
  </si>
  <si>
    <t>LAMAR RE-2</t>
  </si>
  <si>
    <t>2660</t>
  </si>
  <si>
    <t>LAS ANIMAS RE-1</t>
  </si>
  <si>
    <t>0290</t>
  </si>
  <si>
    <t>LEWIS-PALMER 38</t>
  </si>
  <si>
    <t>1080</t>
  </si>
  <si>
    <t>LIBERTY J-4</t>
  </si>
  <si>
    <t>3230</t>
  </si>
  <si>
    <t>LIMON RE-4J</t>
  </si>
  <si>
    <t>1790</t>
  </si>
  <si>
    <t>LITTLETON 6</t>
  </si>
  <si>
    <t>0140</t>
  </si>
  <si>
    <t>LONE STAR 101</t>
  </si>
  <si>
    <t>3060</t>
  </si>
  <si>
    <t>MANCOS RE-6</t>
  </si>
  <si>
    <t>2070</t>
  </si>
  <si>
    <t>MANITOU SPRINGS 14</t>
  </si>
  <si>
    <t>1030</t>
  </si>
  <si>
    <t>MANZANOLA 3J</t>
  </si>
  <si>
    <t>2535</t>
  </si>
  <si>
    <t>MAPLETON 1</t>
  </si>
  <si>
    <t>0010</t>
  </si>
  <si>
    <t>MC CLAVE RE-2</t>
  </si>
  <si>
    <t>0310</t>
  </si>
  <si>
    <t>MEEKER RE1</t>
  </si>
  <si>
    <t>2710</t>
  </si>
  <si>
    <t>MESA COUNTY VALLEY 51</t>
  </si>
  <si>
    <t>2000</t>
  </si>
  <si>
    <t>MIAMI/YODER 60 JT</t>
  </si>
  <si>
    <t>1130</t>
  </si>
  <si>
    <t>MOFFAT 2</t>
  </si>
  <si>
    <t>2800</t>
  </si>
  <si>
    <t>MOFFAT COUNTY RE:NO 1</t>
  </si>
  <si>
    <t>2020</t>
  </si>
  <si>
    <t>MONTE VISTA C-8</t>
  </si>
  <si>
    <t>2740</t>
  </si>
  <si>
    <t>MONTEZUMA-CORTEZ RE-1</t>
  </si>
  <si>
    <t>2035</t>
  </si>
  <si>
    <t>MONTROSE COUNTY RE-1J</t>
  </si>
  <si>
    <t>2180</t>
  </si>
  <si>
    <t>MOUNTAIN BOCES</t>
  </si>
  <si>
    <t>9030</t>
  </si>
  <si>
    <t>MOUNTAIN VALLEY RE 1</t>
  </si>
  <si>
    <t>2790</t>
  </si>
  <si>
    <t>NORTH CONEJOS RE-1J</t>
  </si>
  <si>
    <t>0550</t>
  </si>
  <si>
    <t xml:space="preserve">NORTH PARK R-1 </t>
  </si>
  <si>
    <t>1410</t>
  </si>
  <si>
    <t>NORWOOD R-2J</t>
  </si>
  <si>
    <t>2840</t>
  </si>
  <si>
    <t>OTIS R-3</t>
  </si>
  <si>
    <t>3050</t>
  </si>
  <si>
    <t>OURAY R-1</t>
  </si>
  <si>
    <t>2580</t>
  </si>
  <si>
    <t>PARK (ESTES PARK) R-3</t>
  </si>
  <si>
    <t>1570</t>
  </si>
  <si>
    <t>PARK COUNTY RE-2</t>
  </si>
  <si>
    <t>2610</t>
  </si>
  <si>
    <t>PAWNEE RE-12</t>
  </si>
  <si>
    <t>3148</t>
  </si>
  <si>
    <t>PEYTON 23 JT</t>
  </si>
  <si>
    <t>1060</t>
  </si>
  <si>
    <t>PLAINVIEW RE-2</t>
  </si>
  <si>
    <t>1440</t>
  </si>
  <si>
    <t>PLATEAU RE-5</t>
  </si>
  <si>
    <t>1870</t>
  </si>
  <si>
    <t>PLATEAU VALLEY 50</t>
  </si>
  <si>
    <t>1990</t>
  </si>
  <si>
    <t>PLATTE CANYON 1</t>
  </si>
  <si>
    <t>2600</t>
  </si>
  <si>
    <t>PLATTE VALLEY RE-3</t>
  </si>
  <si>
    <t>2865</t>
  </si>
  <si>
    <t>PLATTE VALLEY RE-7</t>
  </si>
  <si>
    <t>3130</t>
  </si>
  <si>
    <t>POUDRE R-1</t>
  </si>
  <si>
    <t>1550</t>
  </si>
  <si>
    <t>PRAIRIE RE-11</t>
  </si>
  <si>
    <t>3147</t>
  </si>
  <si>
    <t>PRIMERO REORGANIZED 2</t>
  </si>
  <si>
    <t>1590</t>
  </si>
  <si>
    <t>PRITCHETT RE-3</t>
  </si>
  <si>
    <t>0240</t>
  </si>
  <si>
    <t>PUEBLO CITY 60</t>
  </si>
  <si>
    <t>2690</t>
  </si>
  <si>
    <t>PUEBLO COUNTY RURAL 70</t>
  </si>
  <si>
    <t>2700</t>
  </si>
  <si>
    <t>RANGELY RE-4</t>
  </si>
  <si>
    <t>2720</t>
  </si>
  <si>
    <t>RIDGWAY R-2</t>
  </si>
  <si>
    <t>2590</t>
  </si>
  <si>
    <t>ROARING FORK RE-1</t>
  </si>
  <si>
    <t>1180</t>
  </si>
  <si>
    <t>ROCKY FORD R-2</t>
  </si>
  <si>
    <t>2530</t>
  </si>
  <si>
    <t>SALIDA R-32</t>
  </si>
  <si>
    <t>0500</t>
  </si>
  <si>
    <t>SANFORD 6J</t>
  </si>
  <si>
    <t>0560</t>
  </si>
  <si>
    <t>SANGRE DE CRISTO RE-22J</t>
  </si>
  <si>
    <t>0110</t>
  </si>
  <si>
    <t>SARGENT RE-33J</t>
  </si>
  <si>
    <t>2750</t>
  </si>
  <si>
    <t>SHERIDAN 2</t>
  </si>
  <si>
    <t>0123</t>
  </si>
  <si>
    <t>SIERRA GRANDE R-30</t>
  </si>
  <si>
    <t>0740</t>
  </si>
  <si>
    <t>SILVERTON 1</t>
  </si>
  <si>
    <t>2820</t>
  </si>
  <si>
    <t>SOUTH CONEJOS RE-10</t>
  </si>
  <si>
    <t>0580</t>
  </si>
  <si>
    <t>SOUTH ROUTT RE 3</t>
  </si>
  <si>
    <t>2780</t>
  </si>
  <si>
    <t>SPRINGFIELD RE-4</t>
  </si>
  <si>
    <t>0250</t>
  </si>
  <si>
    <t>ST VRAIN VALLEY RE 1J</t>
  </si>
  <si>
    <t>0470</t>
  </si>
  <si>
    <t>STEAMBOAT SPRINGS RE-2</t>
  </si>
  <si>
    <t>2770</t>
  </si>
  <si>
    <t>STRASBURG 31J</t>
  </si>
  <si>
    <t>0060</t>
  </si>
  <si>
    <t>STRATTON R-4</t>
  </si>
  <si>
    <t>1480</t>
  </si>
  <si>
    <t>SUMMIT RE-1</t>
  </si>
  <si>
    <t>3000</t>
  </si>
  <si>
    <t>SWINK 33</t>
  </si>
  <si>
    <t>2570</t>
  </si>
  <si>
    <t>TELLURIDE R-1</t>
  </si>
  <si>
    <t>2830</t>
  </si>
  <si>
    <t>THOMPSON R-2J</t>
  </si>
  <si>
    <t>1560</t>
  </si>
  <si>
    <t>TRINIDAD 1</t>
  </si>
  <si>
    <t>1580</t>
  </si>
  <si>
    <t>VALLEY RE-1</t>
  </si>
  <si>
    <t>1828</t>
  </si>
  <si>
    <t>VILAS RE-5</t>
  </si>
  <si>
    <t>0260</t>
  </si>
  <si>
    <t>WALSH RE-1</t>
  </si>
  <si>
    <t>0230</t>
  </si>
  <si>
    <t>WELD COUNTY RE-1</t>
  </si>
  <si>
    <t>3080</t>
  </si>
  <si>
    <t>WELD COUNTY S/D RE-8</t>
  </si>
  <si>
    <t>3140</t>
  </si>
  <si>
    <t>WELDON VALLEY RE-20(J)</t>
  </si>
  <si>
    <t>2505</t>
  </si>
  <si>
    <t>WEST END RE-2</t>
  </si>
  <si>
    <t>2190</t>
  </si>
  <si>
    <t>WEST GRAND 1-JT.</t>
  </si>
  <si>
    <t>1340</t>
  </si>
  <si>
    <t>WESTMINSTER 50</t>
  </si>
  <si>
    <t>0070</t>
  </si>
  <si>
    <t>WIDEFIELD 3</t>
  </si>
  <si>
    <t>0990</t>
  </si>
  <si>
    <t>WIGGINS RE-50(J)</t>
  </si>
  <si>
    <t>2515</t>
  </si>
  <si>
    <t>WILEY RE-13 JT</t>
  </si>
  <si>
    <t>2680</t>
  </si>
  <si>
    <t>WINDSOR RE-4</t>
  </si>
  <si>
    <t>3100</t>
  </si>
  <si>
    <t>WOODLAND PARK RE-2</t>
  </si>
  <si>
    <t>3020</t>
  </si>
  <si>
    <t>WOODLIN R-104</t>
  </si>
  <si>
    <t>3070</t>
  </si>
  <si>
    <t>WRAY RD-2</t>
  </si>
  <si>
    <t>3210</t>
  </si>
  <si>
    <t>YUMA 1</t>
  </si>
  <si>
    <t>3200</t>
  </si>
  <si>
    <t>ADAMS</t>
  </si>
  <si>
    <t>COUNTY TOTAL</t>
  </si>
  <si>
    <t>ALAMOSA</t>
  </si>
  <si>
    <t>ARAPAHOE</t>
  </si>
  <si>
    <t>ARCHULETA</t>
  </si>
  <si>
    <t>BACA</t>
  </si>
  <si>
    <t>06</t>
  </si>
  <si>
    <t>BENT</t>
  </si>
  <si>
    <t>07</t>
  </si>
  <si>
    <t>BOULDER</t>
  </si>
  <si>
    <t>08</t>
  </si>
  <si>
    <t>CHAFFEE</t>
  </si>
  <si>
    <t>09</t>
  </si>
  <si>
    <t>CHEYENNE</t>
  </si>
  <si>
    <t>10</t>
  </si>
  <si>
    <t>CLEAR CREEK</t>
  </si>
  <si>
    <t>11</t>
  </si>
  <si>
    <t>CONEJOS</t>
  </si>
  <si>
    <t>12</t>
  </si>
  <si>
    <t>COSTILLA</t>
  </si>
  <si>
    <t>13</t>
  </si>
  <si>
    <t>CROWLEY</t>
  </si>
  <si>
    <t>14</t>
  </si>
  <si>
    <t>CUSTER</t>
  </si>
  <si>
    <t>15</t>
  </si>
  <si>
    <t>DELTA</t>
  </si>
  <si>
    <t>16</t>
  </si>
  <si>
    <t>DENVER</t>
  </si>
  <si>
    <t>17</t>
  </si>
  <si>
    <t>DOLORES</t>
  </si>
  <si>
    <t>18</t>
  </si>
  <si>
    <t>DOUGLAS</t>
  </si>
  <si>
    <t>19</t>
  </si>
  <si>
    <t>EAGLE</t>
  </si>
  <si>
    <t>20</t>
  </si>
  <si>
    <t>ELBERT</t>
  </si>
  <si>
    <t>21</t>
  </si>
  <si>
    <t>EL PASO</t>
  </si>
  <si>
    <t>22</t>
  </si>
  <si>
    <t>FREMONT</t>
  </si>
  <si>
    <t>23</t>
  </si>
  <si>
    <t>GARFIELD</t>
  </si>
  <si>
    <t>24</t>
  </si>
  <si>
    <t>GILPIN</t>
  </si>
  <si>
    <t>25</t>
  </si>
  <si>
    <t>GRAND</t>
  </si>
  <si>
    <t>26</t>
  </si>
  <si>
    <t>GUNNISON</t>
  </si>
  <si>
    <t>27</t>
  </si>
  <si>
    <t>HINSDALE</t>
  </si>
  <si>
    <t>28</t>
  </si>
  <si>
    <t>HUERFANO</t>
  </si>
  <si>
    <t>29</t>
  </si>
  <si>
    <t>JACKSON</t>
  </si>
  <si>
    <t>30</t>
  </si>
  <si>
    <t>JEFFERSON</t>
  </si>
  <si>
    <t>31</t>
  </si>
  <si>
    <t>KIOWA</t>
  </si>
  <si>
    <t>32</t>
  </si>
  <si>
    <t>KIT CARSON</t>
  </si>
  <si>
    <t>33</t>
  </si>
  <si>
    <t>LAKE</t>
  </si>
  <si>
    <t>34</t>
  </si>
  <si>
    <t>LA PLATA</t>
  </si>
  <si>
    <t>35</t>
  </si>
  <si>
    <t>LARIMER</t>
  </si>
  <si>
    <t>36</t>
  </si>
  <si>
    <t>LAS ANIMAS</t>
  </si>
  <si>
    <t>37</t>
  </si>
  <si>
    <t>LINCOLN</t>
  </si>
  <si>
    <t>38</t>
  </si>
  <si>
    <t>LOGAN</t>
  </si>
  <si>
    <t>39</t>
  </si>
  <si>
    <t>MESA</t>
  </si>
  <si>
    <t>40</t>
  </si>
  <si>
    <t>MINERAL</t>
  </si>
  <si>
    <t>41</t>
  </si>
  <si>
    <t>MOFFAT</t>
  </si>
  <si>
    <t>42</t>
  </si>
  <si>
    <t>MONTEZUMA</t>
  </si>
  <si>
    <t>43</t>
  </si>
  <si>
    <t>MONTROSE</t>
  </si>
  <si>
    <t>44</t>
  </si>
  <si>
    <t>MORGAN</t>
  </si>
  <si>
    <t>45</t>
  </si>
  <si>
    <t>OTERO</t>
  </si>
  <si>
    <t>46</t>
  </si>
  <si>
    <t>OURAY</t>
  </si>
  <si>
    <t>47</t>
  </si>
  <si>
    <t>PARK</t>
  </si>
  <si>
    <t>48</t>
  </si>
  <si>
    <t>PHILLIPS</t>
  </si>
  <si>
    <t>49</t>
  </si>
  <si>
    <t>PITKIN</t>
  </si>
  <si>
    <t>50</t>
  </si>
  <si>
    <t>PROWERS</t>
  </si>
  <si>
    <t>51</t>
  </si>
  <si>
    <t>PUEBLO</t>
  </si>
  <si>
    <t>52</t>
  </si>
  <si>
    <t>RIO BLANCO</t>
  </si>
  <si>
    <t>53</t>
  </si>
  <si>
    <t>RIO GRANDE</t>
  </si>
  <si>
    <t>54</t>
  </si>
  <si>
    <t>ROUTT</t>
  </si>
  <si>
    <t>55</t>
  </si>
  <si>
    <t>SAGUACHE</t>
  </si>
  <si>
    <t>56</t>
  </si>
  <si>
    <t>SAN JUAN</t>
  </si>
  <si>
    <t>57</t>
  </si>
  <si>
    <t>SAN MIGUEL</t>
  </si>
  <si>
    <t>58</t>
  </si>
  <si>
    <t>SEDGWICK</t>
  </si>
  <si>
    <t>59</t>
  </si>
  <si>
    <t>SUMMIT</t>
  </si>
  <si>
    <t>60</t>
  </si>
  <si>
    <t>TELLER</t>
  </si>
  <si>
    <t>61</t>
  </si>
  <si>
    <t>WASHINGTON</t>
  </si>
  <si>
    <t>62</t>
  </si>
  <si>
    <t>WELD</t>
  </si>
  <si>
    <t>63</t>
  </si>
  <si>
    <t>YUMA</t>
  </si>
  <si>
    <t>90</t>
  </si>
  <si>
    <t>COLORADO BOCS</t>
  </si>
  <si>
    <t>BOCES TOTAL</t>
  </si>
  <si>
    <t>98</t>
  </si>
  <si>
    <t>NONE</t>
  </si>
  <si>
    <t>DETENTION CENTERS*</t>
  </si>
  <si>
    <t>STATE TOTAL</t>
  </si>
  <si>
    <t/>
  </si>
  <si>
    <t>TOTAL</t>
  </si>
  <si>
    <t>%Minority</t>
  </si>
  <si>
    <t>COLORADO DEPARTMENT OF EDUCATION</t>
  </si>
  <si>
    <t>AMERICAN INDIAN OR ALASKAN NATIVE</t>
  </si>
  <si>
    <t>ASIAN OR PACIFIC ISLANDER</t>
  </si>
  <si>
    <t>BLACK (NOT HISPANIC)</t>
  </si>
  <si>
    <t>HISPANIC</t>
  </si>
  <si>
    <t>WHITE (NOT HISPANIC)</t>
  </si>
  <si>
    <t>TOTAL MINORITY</t>
  </si>
  <si>
    <t>DISTRICT CODE</t>
  </si>
  <si>
    <t>DISTRICT NAME</t>
  </si>
  <si>
    <t>COUNTY CODE</t>
  </si>
  <si>
    <t>COUNTY NAME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</si>
  <si>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</si>
  <si>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</si>
  <si>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function.</t>
  </si>
  <si>
    <t>FALL 2005 PUPIL MEMBERSHIP BY COUNTY, DISTRICT, RACE/ETHNICITY, AND PERCENT MINORITY</t>
  </si>
  <si>
    <r>
      <t>COUNTY TOTAL</t>
    </r>
    <r>
      <rPr>
        <b/>
        <sz val="10"/>
        <color indexed="8"/>
        <rFont val="Arial"/>
        <family val="0"/>
      </rPr>
      <t>*</t>
    </r>
  </si>
  <si>
    <t>COUNTY TOTAL*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</si>
</sst>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icrosoft Sans Serif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name val="Microsoft Sans Serif"/>
      <family val="2"/>
    </font>
    <font>
      <b/>
      <sz val="12"/>
      <name val="Microsoft Sans Serif"/>
      <family val="2"/>
    </font>
    <font>
      <b/>
      <sz val="14"/>
      <name val="Microsoft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6" fillId="0" borderId="0" applyFont="0" applyFill="0" applyBorder="0" applyAlignment="0" applyProtection="0"/>
  </cellStyleXfs>
  <cellXfs count="37">
    <xf numFmtId="0" fontId="4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15" applyFont="1" applyFill="1" applyBorder="1" applyAlignment="1">
      <alignment/>
      <protection/>
    </xf>
    <xf numFmtId="0" fontId="6" fillId="0" borderId="0" xfId="15" applyFill="1" applyBorder="1" applyAlignment="1">
      <alignment/>
      <protection/>
    </xf>
    <xf numFmtId="0" fontId="7" fillId="0" borderId="2" xfId="15" applyFont="1" applyFill="1" applyBorder="1" applyAlignment="1">
      <alignment/>
      <protection/>
    </xf>
    <xf numFmtId="0" fontId="0" fillId="0" borderId="3" xfId="0" applyNumberFormat="1" applyFill="1" applyBorder="1" applyAlignment="1" applyProtection="1">
      <alignment/>
      <protection/>
    </xf>
    <xf numFmtId="0" fontId="0" fillId="0" borderId="4" xfId="0" applyNumberFormat="1" applyFill="1" applyBorder="1" applyAlignment="1" applyProtection="1">
      <alignment/>
      <protection/>
    </xf>
    <xf numFmtId="10" fontId="0" fillId="0" borderId="5" xfId="0" applyNumberFormat="1" applyFill="1" applyBorder="1" applyAlignment="1" applyProtection="1">
      <alignment/>
      <protection/>
    </xf>
    <xf numFmtId="10" fontId="0" fillId="0" borderId="6" xfId="0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3" fontId="6" fillId="0" borderId="0" xfId="15" applyNumberFormat="1" applyFont="1" applyFill="1" applyBorder="1" applyAlignment="1">
      <alignment horizontal="right"/>
      <protection/>
    </xf>
    <xf numFmtId="3" fontId="7" fillId="0" borderId="2" xfId="15" applyNumberFormat="1" applyFont="1" applyFill="1" applyBorder="1" applyAlignment="1">
      <alignment/>
      <protection/>
    </xf>
    <xf numFmtId="3" fontId="7" fillId="0" borderId="2" xfId="15" applyNumberFormat="1" applyFont="1" applyFill="1" applyBorder="1" applyAlignment="1">
      <alignment horizontal="right"/>
      <protection/>
    </xf>
    <xf numFmtId="3" fontId="6" fillId="0" borderId="0" xfId="15" applyNumberFormat="1" applyFill="1" applyBorder="1" applyAlignment="1">
      <alignment/>
      <protection/>
    </xf>
    <xf numFmtId="0" fontId="7" fillId="0" borderId="7" xfId="15" applyFont="1" applyFill="1" applyBorder="1" applyAlignment="1">
      <alignment horizontal="center" wrapText="1"/>
      <protection/>
    </xf>
    <xf numFmtId="3" fontId="1" fillId="0" borderId="7" xfId="0" applyNumberFormat="1" applyFont="1" applyFill="1" applyBorder="1" applyAlignment="1">
      <alignment horizontal="center" wrapText="1"/>
    </xf>
    <xf numFmtId="0" fontId="7" fillId="0" borderId="7" xfId="15" applyFont="1" applyFill="1" applyBorder="1" applyAlignment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center"/>
      <protection/>
    </xf>
    <xf numFmtId="10" fontId="0" fillId="0" borderId="4" xfId="0" applyNumberForma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7" fillId="0" borderId="8" xfId="15" applyFont="1" applyFill="1" applyBorder="1" applyAlignment="1">
      <alignment horizontal="center" wrapText="1"/>
      <protection/>
    </xf>
    <xf numFmtId="10" fontId="7" fillId="0" borderId="9" xfId="15" applyNumberFormat="1" applyFont="1" applyFill="1" applyBorder="1" applyAlignment="1">
      <alignment horizontal="center"/>
      <protection/>
    </xf>
    <xf numFmtId="0" fontId="6" fillId="0" borderId="1" xfId="15" applyFont="1" applyFill="1" applyBorder="1" applyAlignment="1">
      <alignment/>
      <protection/>
    </xf>
    <xf numFmtId="10" fontId="0" fillId="0" borderId="6" xfId="0" applyNumberFormat="1" applyBorder="1" applyAlignment="1">
      <alignment/>
    </xf>
    <xf numFmtId="0" fontId="7" fillId="0" borderId="10" xfId="15" applyFont="1" applyFill="1" applyBorder="1" applyAlignment="1">
      <alignment/>
      <protection/>
    </xf>
    <xf numFmtId="10" fontId="1" fillId="0" borderId="11" xfId="0" applyNumberFormat="1" applyFont="1" applyBorder="1" applyAlignment="1">
      <alignment/>
    </xf>
    <xf numFmtId="0" fontId="7" fillId="0" borderId="12" xfId="15" applyFont="1" applyFill="1" applyBorder="1" applyAlignment="1">
      <alignment/>
      <protection/>
    </xf>
    <xf numFmtId="0" fontId="7" fillId="0" borderId="13" xfId="15" applyFont="1" applyFill="1" applyBorder="1" applyAlignment="1">
      <alignment/>
      <protection/>
    </xf>
    <xf numFmtId="3" fontId="7" fillId="0" borderId="13" xfId="15" applyNumberFormat="1" applyFont="1" applyFill="1" applyBorder="1" applyAlignment="1">
      <alignment/>
      <protection/>
    </xf>
    <xf numFmtId="3" fontId="7" fillId="0" borderId="13" xfId="15" applyNumberFormat="1" applyFont="1" applyFill="1" applyBorder="1" applyAlignment="1">
      <alignment horizontal="right"/>
      <protection/>
    </xf>
    <xf numFmtId="10" fontId="1" fillId="0" borderId="14" xfId="0" applyNumberFormat="1" applyFont="1" applyBorder="1" applyAlignment="1">
      <alignment/>
    </xf>
  </cellXfs>
  <cellStyles count="3">
    <cellStyle name="Normal" xfId="0"/>
    <cellStyle name="Normal_Sheet1" xfId="15"/>
    <cellStyle name="Percent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tabSelected="1" workbookViewId="0" topLeftCell="A1">
      <selection activeCell="A1" sqref="A1:L16384"/>
    </sheetView>
  </sheetViews>
  <sheetFormatPr defaultColWidth="9.140625" defaultRowHeight="12.75"/>
  <cols>
    <col min="1" max="1" width="9.140625" style="1" customWidth="1"/>
    <col min="2" max="2" width="50.57421875" style="1" customWidth="1"/>
    <col min="3" max="3" width="10.28125" style="1" customWidth="1"/>
    <col min="4" max="4" width="37.7109375" style="1" bestFit="1" customWidth="1"/>
    <col min="5" max="5" width="11.140625" style="1" customWidth="1"/>
    <col min="6" max="6" width="10.28125" style="1" customWidth="1"/>
    <col min="7" max="7" width="11.00390625" style="1" customWidth="1"/>
    <col min="8" max="8" width="10.421875" style="1" customWidth="1"/>
    <col min="9" max="9" width="10.8515625" style="1" customWidth="1"/>
    <col min="10" max="10" width="9.140625" style="1" customWidth="1"/>
    <col min="11" max="11" width="10.28125" style="1" customWidth="1"/>
    <col min="12" max="12" width="9.140625" style="14" customWidth="1"/>
  </cols>
  <sheetData>
    <row r="1" spans="1:12" ht="23.25">
      <c r="A1" s="9"/>
      <c r="B1" s="10"/>
      <c r="C1" s="10"/>
      <c r="D1" s="23" t="s">
        <v>501</v>
      </c>
      <c r="E1" s="10"/>
      <c r="F1" s="10"/>
      <c r="G1" s="24"/>
      <c r="H1" s="25"/>
      <c r="I1" s="10"/>
      <c r="J1" s="10"/>
      <c r="K1" s="10"/>
      <c r="L1" s="11"/>
    </row>
    <row r="2" spans="1:12" ht="18.75">
      <c r="A2" s="2"/>
      <c r="B2" s="3"/>
      <c r="C2" s="3"/>
      <c r="D2" s="22" t="s">
        <v>515</v>
      </c>
      <c r="E2" s="3"/>
      <c r="F2" s="3"/>
      <c r="G2" s="13"/>
      <c r="H2" s="3"/>
      <c r="I2" s="3"/>
      <c r="J2" s="3"/>
      <c r="K2" s="3"/>
      <c r="L2" s="12"/>
    </row>
    <row r="3" spans="1:12" ht="51">
      <c r="A3" s="26" t="s">
        <v>510</v>
      </c>
      <c r="B3" s="19" t="s">
        <v>511</v>
      </c>
      <c r="C3" s="19" t="s">
        <v>508</v>
      </c>
      <c r="D3" s="19" t="s">
        <v>509</v>
      </c>
      <c r="E3" s="20" t="s">
        <v>502</v>
      </c>
      <c r="F3" s="20" t="s">
        <v>503</v>
      </c>
      <c r="G3" s="20" t="s">
        <v>504</v>
      </c>
      <c r="H3" s="20" t="s">
        <v>505</v>
      </c>
      <c r="I3" s="20" t="s">
        <v>506</v>
      </c>
      <c r="J3" s="21" t="s">
        <v>499</v>
      </c>
      <c r="K3" s="19" t="s">
        <v>507</v>
      </c>
      <c r="L3" s="27" t="s">
        <v>500</v>
      </c>
    </row>
    <row r="4" spans="1:12" ht="12.75">
      <c r="A4" s="28" t="s">
        <v>0</v>
      </c>
      <c r="B4" s="6" t="s">
        <v>369</v>
      </c>
      <c r="C4" s="6" t="s">
        <v>224</v>
      </c>
      <c r="D4" s="6" t="s">
        <v>223</v>
      </c>
      <c r="E4" s="15">
        <v>95</v>
      </c>
      <c r="F4" s="15">
        <v>175</v>
      </c>
      <c r="G4" s="15">
        <v>117</v>
      </c>
      <c r="H4" s="15">
        <v>3439</v>
      </c>
      <c r="I4" s="15">
        <v>1728</v>
      </c>
      <c r="J4" s="15">
        <v>5554</v>
      </c>
      <c r="K4" s="15">
        <f>SUM(E4:H4)</f>
        <v>3826</v>
      </c>
      <c r="L4" s="29">
        <f>SUM(E4:H4)/J4</f>
        <v>0.6888728844076342</v>
      </c>
    </row>
    <row r="5" spans="1:12" ht="12.75">
      <c r="A5" s="28" t="s">
        <v>0</v>
      </c>
      <c r="B5" s="6" t="s">
        <v>369</v>
      </c>
      <c r="C5" s="6" t="s">
        <v>8</v>
      </c>
      <c r="D5" s="6" t="s">
        <v>7</v>
      </c>
      <c r="E5" s="15">
        <v>374</v>
      </c>
      <c r="F5" s="15">
        <v>1938</v>
      </c>
      <c r="G5" s="15">
        <v>1019</v>
      </c>
      <c r="H5" s="15">
        <v>10942</v>
      </c>
      <c r="I5" s="15">
        <v>23325</v>
      </c>
      <c r="J5" s="15">
        <v>37598</v>
      </c>
      <c r="K5" s="15">
        <f aca="true" t="shared" si="0" ref="K5:K68">SUM(E5:H5)</f>
        <v>14273</v>
      </c>
      <c r="L5" s="29">
        <f>SUM(E5:H5)/J5</f>
        <v>0.37962125644981115</v>
      </c>
    </row>
    <row r="6" spans="1:12" ht="12.75">
      <c r="A6" s="28" t="s">
        <v>0</v>
      </c>
      <c r="B6" s="6" t="s">
        <v>369</v>
      </c>
      <c r="C6" s="6" t="s">
        <v>10</v>
      </c>
      <c r="D6" s="6" t="s">
        <v>9</v>
      </c>
      <c r="E6" s="15">
        <v>101</v>
      </c>
      <c r="F6" s="15">
        <v>46</v>
      </c>
      <c r="G6" s="15">
        <v>186</v>
      </c>
      <c r="H6" s="15">
        <v>5274</v>
      </c>
      <c r="I6" s="15">
        <v>1261</v>
      </c>
      <c r="J6" s="15">
        <v>6868</v>
      </c>
      <c r="K6" s="15">
        <f t="shared" si="0"/>
        <v>5607</v>
      </c>
      <c r="L6" s="29">
        <f>SUM(E6:H6)/J6</f>
        <v>0.8163948747815958</v>
      </c>
    </row>
    <row r="7" spans="1:12" ht="12.75">
      <c r="A7" s="28" t="s">
        <v>0</v>
      </c>
      <c r="B7" s="6" t="s">
        <v>369</v>
      </c>
      <c r="C7" s="6" t="s">
        <v>46</v>
      </c>
      <c r="D7" s="6" t="s">
        <v>45</v>
      </c>
      <c r="E7" s="15">
        <v>93</v>
      </c>
      <c r="F7" s="15">
        <v>327</v>
      </c>
      <c r="G7" s="15">
        <v>227</v>
      </c>
      <c r="H7" s="15">
        <v>4456</v>
      </c>
      <c r="I7" s="15">
        <v>5347</v>
      </c>
      <c r="J7" s="15">
        <v>10450</v>
      </c>
      <c r="K7" s="15">
        <f t="shared" si="0"/>
        <v>5103</v>
      </c>
      <c r="L7" s="29">
        <f>SUM(E7:H7)/J7</f>
        <v>0.48832535885167466</v>
      </c>
    </row>
    <row r="8" spans="1:12" ht="12.75">
      <c r="A8" s="28" t="s">
        <v>0</v>
      </c>
      <c r="B8" s="6" t="s">
        <v>369</v>
      </c>
      <c r="C8" s="6" t="s">
        <v>34</v>
      </c>
      <c r="D8" s="6" t="s">
        <v>33</v>
      </c>
      <c r="E8" s="15">
        <v>10</v>
      </c>
      <c r="F8" s="15">
        <v>6</v>
      </c>
      <c r="G8" s="15">
        <v>16</v>
      </c>
      <c r="H8" s="15">
        <v>116</v>
      </c>
      <c r="I8" s="15">
        <v>978</v>
      </c>
      <c r="J8" s="15">
        <v>1126</v>
      </c>
      <c r="K8" s="15">
        <f t="shared" si="0"/>
        <v>148</v>
      </c>
      <c r="L8" s="29">
        <f>SUM(E8:H8)/J8</f>
        <v>0.13143872113676733</v>
      </c>
    </row>
    <row r="9" spans="1:12" ht="12.75">
      <c r="A9" s="28" t="s">
        <v>0</v>
      </c>
      <c r="B9" s="6" t="s">
        <v>369</v>
      </c>
      <c r="C9" s="6" t="s">
        <v>322</v>
      </c>
      <c r="D9" s="6" t="s">
        <v>321</v>
      </c>
      <c r="E9" s="15">
        <v>7</v>
      </c>
      <c r="F9" s="15">
        <v>17</v>
      </c>
      <c r="G9" s="15">
        <v>9</v>
      </c>
      <c r="H9" s="15">
        <v>74</v>
      </c>
      <c r="I9" s="15">
        <v>870</v>
      </c>
      <c r="J9" s="15">
        <v>977</v>
      </c>
      <c r="K9" s="15">
        <f t="shared" si="0"/>
        <v>107</v>
      </c>
      <c r="L9" s="29">
        <f>SUM(E9:H9)/J9</f>
        <v>0.10951893551688843</v>
      </c>
    </row>
    <row r="10" spans="1:12" ht="12.75">
      <c r="A10" s="28" t="s">
        <v>0</v>
      </c>
      <c r="B10" s="6" t="s">
        <v>369</v>
      </c>
      <c r="C10" s="6" t="s">
        <v>352</v>
      </c>
      <c r="D10" s="6" t="s">
        <v>351</v>
      </c>
      <c r="E10" s="15">
        <v>110</v>
      </c>
      <c r="F10" s="15">
        <v>690</v>
      </c>
      <c r="G10" s="15">
        <v>214</v>
      </c>
      <c r="H10" s="15">
        <v>6667</v>
      </c>
      <c r="I10" s="15">
        <v>3094</v>
      </c>
      <c r="J10" s="15">
        <v>10775</v>
      </c>
      <c r="K10" s="15">
        <f t="shared" si="0"/>
        <v>7681</v>
      </c>
      <c r="L10" s="29">
        <f>SUM(E10:H10)/J10</f>
        <v>0.7128538283062645</v>
      </c>
    </row>
    <row r="11" spans="1:12" ht="12.75">
      <c r="A11" s="30" t="s">
        <v>498</v>
      </c>
      <c r="B11" s="8" t="s">
        <v>516</v>
      </c>
      <c r="C11" s="8" t="s">
        <v>498</v>
      </c>
      <c r="D11" s="8" t="s">
        <v>498</v>
      </c>
      <c r="E11" s="16">
        <f>SUM(E4:E10)</f>
        <v>790</v>
      </c>
      <c r="F11" s="16">
        <f>SUM(F4:F10)</f>
        <v>3199</v>
      </c>
      <c r="G11" s="16">
        <f>SUM(G4:G10)</f>
        <v>1788</v>
      </c>
      <c r="H11" s="16">
        <f>SUM(H4:H10)</f>
        <v>30968</v>
      </c>
      <c r="I11" s="16">
        <f>SUM(I4:I10)</f>
        <v>36603</v>
      </c>
      <c r="J11" s="16">
        <f>SUM(J4:J10)</f>
        <v>73348</v>
      </c>
      <c r="K11" s="17">
        <f t="shared" si="0"/>
        <v>36745</v>
      </c>
      <c r="L11" s="31">
        <f>SUM(E11:H11)/J11</f>
        <v>0.5009679882205377</v>
      </c>
    </row>
    <row r="12" spans="1:12" ht="12.75">
      <c r="A12" s="28" t="s">
        <v>1</v>
      </c>
      <c r="B12" s="6" t="s">
        <v>371</v>
      </c>
      <c r="C12" s="6" t="s">
        <v>20</v>
      </c>
      <c r="D12" s="6" t="s">
        <v>19</v>
      </c>
      <c r="E12" s="15">
        <v>20</v>
      </c>
      <c r="F12" s="15">
        <v>22</v>
      </c>
      <c r="G12" s="15">
        <v>13</v>
      </c>
      <c r="H12" s="15">
        <v>1314</v>
      </c>
      <c r="I12" s="15">
        <v>896</v>
      </c>
      <c r="J12" s="15">
        <v>2265</v>
      </c>
      <c r="K12" s="15">
        <f t="shared" si="0"/>
        <v>1369</v>
      </c>
      <c r="L12" s="29">
        <f>SUM(E12:H12)/J12</f>
        <v>0.6044150110375276</v>
      </c>
    </row>
    <row r="13" spans="1:12" ht="12.75">
      <c r="A13" s="28" t="s">
        <v>1</v>
      </c>
      <c r="B13" s="6" t="s">
        <v>371</v>
      </c>
      <c r="C13" s="6" t="s">
        <v>302</v>
      </c>
      <c r="D13" s="6" t="s">
        <v>301</v>
      </c>
      <c r="E13" s="15">
        <v>8</v>
      </c>
      <c r="F13" s="15">
        <v>7</v>
      </c>
      <c r="G13" s="15">
        <v>3</v>
      </c>
      <c r="H13" s="15">
        <v>71</v>
      </c>
      <c r="I13" s="15">
        <v>239</v>
      </c>
      <c r="J13" s="15">
        <v>328</v>
      </c>
      <c r="K13" s="15">
        <f t="shared" si="0"/>
        <v>89</v>
      </c>
      <c r="L13" s="29">
        <f>SUM(E13:H13)/J13</f>
        <v>0.27134146341463417</v>
      </c>
    </row>
    <row r="14" spans="1:12" ht="12.75">
      <c r="A14" s="30" t="s">
        <v>498</v>
      </c>
      <c r="B14" s="8" t="s">
        <v>370</v>
      </c>
      <c r="C14" s="8" t="s">
        <v>498</v>
      </c>
      <c r="D14" s="8" t="s">
        <v>498</v>
      </c>
      <c r="E14" s="16">
        <f>SUM(E12:E13)</f>
        <v>28</v>
      </c>
      <c r="F14" s="16">
        <f>SUM(F12:F13)</f>
        <v>29</v>
      </c>
      <c r="G14" s="16">
        <f>SUM(G12:G13)</f>
        <v>16</v>
      </c>
      <c r="H14" s="16">
        <f>SUM(H12:H13)</f>
        <v>1385</v>
      </c>
      <c r="I14" s="16">
        <f>SUM(I12:I13)</f>
        <v>1135</v>
      </c>
      <c r="J14" s="16">
        <f>SUM(J12:J13)</f>
        <v>2593</v>
      </c>
      <c r="K14" s="17">
        <f t="shared" si="0"/>
        <v>1458</v>
      </c>
      <c r="L14" s="31">
        <f>SUM(E14:H14)/J14</f>
        <v>0.5622830698033167</v>
      </c>
    </row>
    <row r="15" spans="1:12" ht="12.75">
      <c r="A15" s="28" t="s">
        <v>2</v>
      </c>
      <c r="B15" s="6" t="s">
        <v>372</v>
      </c>
      <c r="C15" s="6" t="s">
        <v>130</v>
      </c>
      <c r="D15" s="6" t="s">
        <v>129</v>
      </c>
      <c r="E15" s="15">
        <v>77</v>
      </c>
      <c r="F15" s="15">
        <v>76</v>
      </c>
      <c r="G15" s="15">
        <v>173</v>
      </c>
      <c r="H15" s="15">
        <v>1091</v>
      </c>
      <c r="I15" s="15">
        <v>2316</v>
      </c>
      <c r="J15" s="15">
        <v>3733</v>
      </c>
      <c r="K15" s="15">
        <f t="shared" si="0"/>
        <v>1417</v>
      </c>
      <c r="L15" s="29">
        <f>SUM(E15:H15)/J15</f>
        <v>0.37958746316635417</v>
      </c>
    </row>
    <row r="16" spans="1:12" ht="12.75">
      <c r="A16" s="28" t="s">
        <v>2</v>
      </c>
      <c r="B16" s="6" t="s">
        <v>372</v>
      </c>
      <c r="C16" s="6" t="s">
        <v>306</v>
      </c>
      <c r="D16" s="6" t="s">
        <v>305</v>
      </c>
      <c r="E16" s="15">
        <v>37</v>
      </c>
      <c r="F16" s="15">
        <v>58</v>
      </c>
      <c r="G16" s="15">
        <v>56</v>
      </c>
      <c r="H16" s="15">
        <v>1108</v>
      </c>
      <c r="I16" s="15">
        <v>511</v>
      </c>
      <c r="J16" s="15">
        <v>1770</v>
      </c>
      <c r="K16" s="15">
        <f t="shared" si="0"/>
        <v>1259</v>
      </c>
      <c r="L16" s="29">
        <f>SUM(E16:H16)/J16</f>
        <v>0.7112994350282486</v>
      </c>
    </row>
    <row r="17" spans="1:12" ht="12.75">
      <c r="A17" s="28" t="s">
        <v>2</v>
      </c>
      <c r="B17" s="6" t="s">
        <v>372</v>
      </c>
      <c r="C17" s="6" t="s">
        <v>74</v>
      </c>
      <c r="D17" s="6" t="s">
        <v>73</v>
      </c>
      <c r="E17" s="15">
        <v>263</v>
      </c>
      <c r="F17" s="15">
        <v>3637</v>
      </c>
      <c r="G17" s="15">
        <v>6516</v>
      </c>
      <c r="H17" s="15">
        <v>5819</v>
      </c>
      <c r="I17" s="15">
        <v>32426</v>
      </c>
      <c r="J17" s="15">
        <v>48661</v>
      </c>
      <c r="K17" s="15">
        <f t="shared" si="0"/>
        <v>16235</v>
      </c>
      <c r="L17" s="29">
        <f>SUM(E17:H17)/J17</f>
        <v>0.3336347382914449</v>
      </c>
    </row>
    <row r="18" spans="1:12" ht="12.75">
      <c r="A18" s="28" t="s">
        <v>2</v>
      </c>
      <c r="B18" s="6" t="s">
        <v>372</v>
      </c>
      <c r="C18" s="6" t="s">
        <v>214</v>
      </c>
      <c r="D18" s="6" t="s">
        <v>213</v>
      </c>
      <c r="E18" s="15">
        <v>113</v>
      </c>
      <c r="F18" s="15">
        <v>495</v>
      </c>
      <c r="G18" s="15">
        <v>327</v>
      </c>
      <c r="H18" s="15">
        <v>1758</v>
      </c>
      <c r="I18" s="15">
        <v>13439</v>
      </c>
      <c r="J18" s="15">
        <v>16132</v>
      </c>
      <c r="K18" s="15">
        <f t="shared" si="0"/>
        <v>2693</v>
      </c>
      <c r="L18" s="29">
        <f>SUM(E18:H18)/J18</f>
        <v>0.16693528390776097</v>
      </c>
    </row>
    <row r="19" spans="1:12" ht="12.75">
      <c r="A19" s="28" t="s">
        <v>2</v>
      </c>
      <c r="B19" s="6" t="s">
        <v>372</v>
      </c>
      <c r="C19" s="6" t="s">
        <v>96</v>
      </c>
      <c r="D19" s="6" t="s">
        <v>95</v>
      </c>
      <c r="E19" s="15">
        <v>8</v>
      </c>
      <c r="F19" s="15">
        <v>5</v>
      </c>
      <c r="G19" s="15">
        <v>2</v>
      </c>
      <c r="H19" s="15">
        <v>7</v>
      </c>
      <c r="I19" s="15">
        <v>192</v>
      </c>
      <c r="J19" s="15">
        <v>214</v>
      </c>
      <c r="K19" s="15">
        <f t="shared" si="0"/>
        <v>22</v>
      </c>
      <c r="L19" s="29">
        <f>SUM(E19:H19)/J19</f>
        <v>0.102803738317757</v>
      </c>
    </row>
    <row r="20" spans="1:12" ht="12.75">
      <c r="A20" s="28" t="s">
        <v>2</v>
      </c>
      <c r="B20" s="6" t="s">
        <v>372</v>
      </c>
      <c r="C20" s="6" t="s">
        <v>12</v>
      </c>
      <c r="D20" s="6" t="s">
        <v>11</v>
      </c>
      <c r="E20" s="15">
        <v>286</v>
      </c>
      <c r="F20" s="15">
        <v>1350</v>
      </c>
      <c r="G20" s="15">
        <v>7049</v>
      </c>
      <c r="H20" s="15">
        <v>16012</v>
      </c>
      <c r="I20" s="15">
        <v>8604</v>
      </c>
      <c r="J20" s="15">
        <v>33301</v>
      </c>
      <c r="K20" s="15">
        <f t="shared" si="0"/>
        <v>24697</v>
      </c>
      <c r="L20" s="29">
        <f>SUM(E20:H20)/J20</f>
        <v>0.7416293804990841</v>
      </c>
    </row>
    <row r="21" spans="1:12" ht="12.75">
      <c r="A21" s="28" t="s">
        <v>2</v>
      </c>
      <c r="B21" s="6" t="s">
        <v>372</v>
      </c>
      <c r="C21" s="6" t="s">
        <v>56</v>
      </c>
      <c r="D21" s="6" t="s">
        <v>55</v>
      </c>
      <c r="E21" s="15">
        <v>2</v>
      </c>
      <c r="F21" s="15">
        <v>2</v>
      </c>
      <c r="G21" s="15">
        <v>11</v>
      </c>
      <c r="H21" s="15">
        <v>38</v>
      </c>
      <c r="I21" s="15">
        <v>494</v>
      </c>
      <c r="J21" s="15">
        <v>547</v>
      </c>
      <c r="K21" s="15">
        <f t="shared" si="0"/>
        <v>53</v>
      </c>
      <c r="L21" s="29">
        <f>SUM(E21:H21)/J21</f>
        <v>0.09689213893967093</v>
      </c>
    </row>
    <row r="22" spans="1:12" ht="12.75">
      <c r="A22" s="30" t="s">
        <v>498</v>
      </c>
      <c r="B22" s="8" t="s">
        <v>517</v>
      </c>
      <c r="C22" s="8" t="s">
        <v>498</v>
      </c>
      <c r="D22" s="8" t="s">
        <v>498</v>
      </c>
      <c r="E22" s="16">
        <f>SUM(E15:E21)</f>
        <v>786</v>
      </c>
      <c r="F22" s="16">
        <f>SUM(F15:F21)</f>
        <v>5623</v>
      </c>
      <c r="G22" s="16">
        <f>SUM(G15:G21)</f>
        <v>14134</v>
      </c>
      <c r="H22" s="16">
        <f>SUM(H15:H21)</f>
        <v>25833</v>
      </c>
      <c r="I22" s="16">
        <f>SUM(I15:I21)</f>
        <v>57982</v>
      </c>
      <c r="J22" s="16">
        <f>SUM(J15:J21)</f>
        <v>104358</v>
      </c>
      <c r="K22" s="17">
        <f t="shared" si="0"/>
        <v>46376</v>
      </c>
      <c r="L22" s="31">
        <f>SUM(E22:H22)/J22</f>
        <v>0.44439333831618083</v>
      </c>
    </row>
    <row r="23" spans="1:12" ht="12.75">
      <c r="A23" s="28" t="s">
        <v>3</v>
      </c>
      <c r="B23" s="6" t="s">
        <v>373</v>
      </c>
      <c r="C23" s="6" t="s">
        <v>22</v>
      </c>
      <c r="D23" s="6" t="s">
        <v>21</v>
      </c>
      <c r="E23" s="15">
        <v>27</v>
      </c>
      <c r="F23" s="15">
        <v>12</v>
      </c>
      <c r="G23" s="15">
        <v>20</v>
      </c>
      <c r="H23" s="15">
        <v>384</v>
      </c>
      <c r="I23" s="15">
        <v>1247</v>
      </c>
      <c r="J23" s="15">
        <v>1690</v>
      </c>
      <c r="K23" s="15">
        <f t="shared" si="0"/>
        <v>443</v>
      </c>
      <c r="L23" s="29">
        <f>SUM(E23:H23)/J23</f>
        <v>0.2621301775147929</v>
      </c>
    </row>
    <row r="24" spans="1:12" ht="12.75">
      <c r="A24" s="30" t="s">
        <v>498</v>
      </c>
      <c r="B24" s="8" t="s">
        <v>370</v>
      </c>
      <c r="C24" s="8" t="s">
        <v>498</v>
      </c>
      <c r="D24" s="8" t="s">
        <v>498</v>
      </c>
      <c r="E24" s="16">
        <f>SUM(E23)</f>
        <v>27</v>
      </c>
      <c r="F24" s="16">
        <f>SUM(F23)</f>
        <v>12</v>
      </c>
      <c r="G24" s="16">
        <f>SUM(G23)</f>
        <v>20</v>
      </c>
      <c r="H24" s="16">
        <f>SUM(H23)</f>
        <v>384</v>
      </c>
      <c r="I24" s="16">
        <f>SUM(I23)</f>
        <v>1247</v>
      </c>
      <c r="J24" s="16">
        <f>SUM(J23)</f>
        <v>1690</v>
      </c>
      <c r="K24" s="17">
        <f t="shared" si="0"/>
        <v>443</v>
      </c>
      <c r="L24" s="31">
        <f>SUM(E24:H24)/J24</f>
        <v>0.2621301775147929</v>
      </c>
    </row>
    <row r="25" spans="1:12" ht="12.75">
      <c r="A25" s="28" t="s">
        <v>4</v>
      </c>
      <c r="B25" s="6" t="s">
        <v>374</v>
      </c>
      <c r="C25" s="6" t="s">
        <v>340</v>
      </c>
      <c r="D25" s="6" t="s">
        <v>339</v>
      </c>
      <c r="E25" s="15">
        <v>1</v>
      </c>
      <c r="F25" s="18"/>
      <c r="G25" s="15">
        <v>1</v>
      </c>
      <c r="H25" s="15">
        <v>27</v>
      </c>
      <c r="I25" s="15">
        <v>141</v>
      </c>
      <c r="J25" s="15">
        <v>170</v>
      </c>
      <c r="K25" s="15">
        <f t="shared" si="0"/>
        <v>29</v>
      </c>
      <c r="L25" s="29">
        <f>SUM(E25:H25)/J25</f>
        <v>0.17058823529411765</v>
      </c>
    </row>
    <row r="26" spans="1:12" ht="12.75">
      <c r="A26" s="28" t="s">
        <v>4</v>
      </c>
      <c r="B26" s="6" t="s">
        <v>374</v>
      </c>
      <c r="C26" s="6" t="s">
        <v>284</v>
      </c>
      <c r="D26" s="6" t="s">
        <v>283</v>
      </c>
      <c r="E26" s="18"/>
      <c r="F26" s="18"/>
      <c r="G26" s="18"/>
      <c r="H26" s="15">
        <v>1</v>
      </c>
      <c r="I26" s="15">
        <v>76</v>
      </c>
      <c r="J26" s="15">
        <v>77</v>
      </c>
      <c r="K26" s="15">
        <f t="shared" si="0"/>
        <v>1</v>
      </c>
      <c r="L26" s="29">
        <f>SUM(E26:H26)/J26</f>
        <v>0.012987012987012988</v>
      </c>
    </row>
    <row r="27" spans="1:12" ht="12.75">
      <c r="A27" s="28" t="s">
        <v>4</v>
      </c>
      <c r="B27" s="6" t="s">
        <v>374</v>
      </c>
      <c r="C27" s="6" t="s">
        <v>316</v>
      </c>
      <c r="D27" s="6" t="s">
        <v>315</v>
      </c>
      <c r="E27" s="15">
        <v>9</v>
      </c>
      <c r="F27" s="15">
        <v>2</v>
      </c>
      <c r="G27" s="15">
        <v>9</v>
      </c>
      <c r="H27" s="15">
        <v>50</v>
      </c>
      <c r="I27" s="15">
        <v>260</v>
      </c>
      <c r="J27" s="15">
        <v>330</v>
      </c>
      <c r="K27" s="15">
        <f t="shared" si="0"/>
        <v>70</v>
      </c>
      <c r="L27" s="29">
        <f>SUM(E27:H27)/J27</f>
        <v>0.21212121212121213</v>
      </c>
    </row>
    <row r="28" spans="1:12" ht="12.75">
      <c r="A28" s="28" t="s">
        <v>4</v>
      </c>
      <c r="B28" s="6" t="s">
        <v>374</v>
      </c>
      <c r="C28" s="6" t="s">
        <v>338</v>
      </c>
      <c r="D28" s="6" t="s">
        <v>337</v>
      </c>
      <c r="E28" s="15">
        <v>15</v>
      </c>
      <c r="F28" s="15">
        <v>37</v>
      </c>
      <c r="G28" s="15">
        <v>576</v>
      </c>
      <c r="H28" s="15">
        <v>709</v>
      </c>
      <c r="I28" s="15">
        <v>707</v>
      </c>
      <c r="J28" s="15">
        <v>2044</v>
      </c>
      <c r="K28" s="15">
        <f t="shared" si="0"/>
        <v>1337</v>
      </c>
      <c r="L28" s="29">
        <f>SUM(E28:H28)/J28</f>
        <v>0.6541095890410958</v>
      </c>
    </row>
    <row r="29" spans="1:12" ht="12.75">
      <c r="A29" s="28" t="s">
        <v>4</v>
      </c>
      <c r="B29" s="6" t="s">
        <v>374</v>
      </c>
      <c r="C29" s="6" t="s">
        <v>60</v>
      </c>
      <c r="D29" s="6" t="s">
        <v>59</v>
      </c>
      <c r="E29" s="18"/>
      <c r="F29" s="18"/>
      <c r="G29" s="18"/>
      <c r="H29" s="15">
        <v>3</v>
      </c>
      <c r="I29" s="15">
        <v>49</v>
      </c>
      <c r="J29" s="15">
        <v>52</v>
      </c>
      <c r="K29" s="15">
        <f t="shared" si="0"/>
        <v>3</v>
      </c>
      <c r="L29" s="29">
        <f>SUM(E29:H29)/J29</f>
        <v>0.057692307692307696</v>
      </c>
    </row>
    <row r="30" spans="1:12" ht="12.75">
      <c r="A30" s="30" t="s">
        <v>498</v>
      </c>
      <c r="B30" s="8" t="s">
        <v>370</v>
      </c>
      <c r="C30" s="8" t="s">
        <v>498</v>
      </c>
      <c r="D30" s="8" t="s">
        <v>498</v>
      </c>
      <c r="E30" s="16">
        <f>SUM(E25:E29)</f>
        <v>25</v>
      </c>
      <c r="F30" s="16">
        <f>SUM(F25:F29)</f>
        <v>39</v>
      </c>
      <c r="G30" s="16">
        <f>SUM(G25:G29)</f>
        <v>586</v>
      </c>
      <c r="H30" s="16">
        <f>SUM(H25:H29)</f>
        <v>790</v>
      </c>
      <c r="I30" s="16">
        <f>SUM(I25:I29)</f>
        <v>1233</v>
      </c>
      <c r="J30" s="16">
        <f>SUM(J25:J29)</f>
        <v>2673</v>
      </c>
      <c r="K30" s="17">
        <f t="shared" si="0"/>
        <v>1440</v>
      </c>
      <c r="L30" s="31">
        <f>SUM(E30:H30)/J30</f>
        <v>0.5387205387205387</v>
      </c>
    </row>
    <row r="31" spans="1:12" ht="12.75">
      <c r="A31" s="28" t="s">
        <v>375</v>
      </c>
      <c r="B31" s="6" t="s">
        <v>376</v>
      </c>
      <c r="C31" s="6" t="s">
        <v>206</v>
      </c>
      <c r="D31" s="6" t="s">
        <v>205</v>
      </c>
      <c r="E31" s="15">
        <v>2</v>
      </c>
      <c r="F31" s="15">
        <v>6</v>
      </c>
      <c r="G31" s="15">
        <v>5</v>
      </c>
      <c r="H31" s="15">
        <v>253</v>
      </c>
      <c r="I31" s="15">
        <v>325</v>
      </c>
      <c r="J31" s="15">
        <v>591</v>
      </c>
      <c r="K31" s="15">
        <f t="shared" si="0"/>
        <v>266</v>
      </c>
      <c r="L31" s="29">
        <f>SUM(E31:H31)/J31</f>
        <v>0.4500846023688663</v>
      </c>
    </row>
    <row r="32" spans="1:12" ht="12.75">
      <c r="A32" s="28" t="s">
        <v>375</v>
      </c>
      <c r="B32" s="6" t="s">
        <v>376</v>
      </c>
      <c r="C32" s="6" t="s">
        <v>226</v>
      </c>
      <c r="D32" s="6" t="s">
        <v>225</v>
      </c>
      <c r="E32" s="18"/>
      <c r="F32" s="15">
        <v>3</v>
      </c>
      <c r="G32" s="18"/>
      <c r="H32" s="15">
        <v>75</v>
      </c>
      <c r="I32" s="15">
        <v>207</v>
      </c>
      <c r="J32" s="15">
        <v>285</v>
      </c>
      <c r="K32" s="15">
        <f t="shared" si="0"/>
        <v>78</v>
      </c>
      <c r="L32" s="29">
        <f>SUM(E32:H32)/J32</f>
        <v>0.2736842105263158</v>
      </c>
    </row>
    <row r="33" spans="1:12" ht="12.75">
      <c r="A33" s="30" t="s">
        <v>498</v>
      </c>
      <c r="B33" s="8" t="s">
        <v>370</v>
      </c>
      <c r="C33" s="8" t="s">
        <v>498</v>
      </c>
      <c r="D33" s="8" t="s">
        <v>498</v>
      </c>
      <c r="E33" s="16">
        <f>SUM(E31:E32)</f>
        <v>2</v>
      </c>
      <c r="F33" s="16">
        <f>SUM(F31:F32)</f>
        <v>9</v>
      </c>
      <c r="G33" s="16">
        <f>SUM(G31:G32)</f>
        <v>5</v>
      </c>
      <c r="H33" s="16">
        <f>SUM(H31:H32)</f>
        <v>328</v>
      </c>
      <c r="I33" s="16">
        <f>SUM(I31:I32)</f>
        <v>532</v>
      </c>
      <c r="J33" s="16">
        <f>SUM(J31:J32)</f>
        <v>876</v>
      </c>
      <c r="K33" s="17">
        <f t="shared" si="0"/>
        <v>344</v>
      </c>
      <c r="L33" s="31">
        <f>SUM(E33:H33)/J33</f>
        <v>0.3926940639269406</v>
      </c>
    </row>
    <row r="34" spans="1:12" ht="12.75">
      <c r="A34" s="28" t="s">
        <v>377</v>
      </c>
      <c r="B34" s="6" t="s">
        <v>378</v>
      </c>
      <c r="C34" s="6" t="s">
        <v>318</v>
      </c>
      <c r="D34" s="6" t="s">
        <v>317</v>
      </c>
      <c r="E34" s="15">
        <v>200</v>
      </c>
      <c r="F34" s="15">
        <v>764</v>
      </c>
      <c r="G34" s="15">
        <v>252</v>
      </c>
      <c r="H34" s="15">
        <v>6179</v>
      </c>
      <c r="I34" s="15">
        <v>15866</v>
      </c>
      <c r="J34" s="15">
        <v>23261</v>
      </c>
      <c r="K34" s="15">
        <f t="shared" si="0"/>
        <v>7395</v>
      </c>
      <c r="L34" s="29">
        <f>SUM(E34:H34)/J34</f>
        <v>0.31791410515455054</v>
      </c>
    </row>
    <row r="35" spans="1:12" ht="12.75">
      <c r="A35" s="28" t="s">
        <v>377</v>
      </c>
      <c r="B35" s="6" t="s">
        <v>378</v>
      </c>
      <c r="C35" s="6" t="s">
        <v>40</v>
      </c>
      <c r="D35" s="6" t="s">
        <v>39</v>
      </c>
      <c r="E35" s="15">
        <v>178</v>
      </c>
      <c r="F35" s="15">
        <v>1743</v>
      </c>
      <c r="G35" s="15">
        <v>468</v>
      </c>
      <c r="H35" s="15">
        <v>3813</v>
      </c>
      <c r="I35" s="15">
        <v>21731</v>
      </c>
      <c r="J35" s="15">
        <v>27933</v>
      </c>
      <c r="K35" s="15">
        <f t="shared" si="0"/>
        <v>6202</v>
      </c>
      <c r="L35" s="29">
        <f>SUM(E35:H35)/J35</f>
        <v>0.2220312891561952</v>
      </c>
    </row>
    <row r="36" spans="1:12" ht="12.75">
      <c r="A36" s="30" t="s">
        <v>498</v>
      </c>
      <c r="B36" s="8" t="s">
        <v>370</v>
      </c>
      <c r="C36" s="8" t="s">
        <v>498</v>
      </c>
      <c r="D36" s="8" t="s">
        <v>498</v>
      </c>
      <c r="E36" s="16">
        <f>SUM(E34:E35)</f>
        <v>378</v>
      </c>
      <c r="F36" s="16">
        <f>SUM(F34:F35)</f>
        <v>2507</v>
      </c>
      <c r="G36" s="16">
        <f>SUM(G34:G35)</f>
        <v>720</v>
      </c>
      <c r="H36" s="16">
        <f>SUM(H34:H35)</f>
        <v>9992</v>
      </c>
      <c r="I36" s="16">
        <f>SUM(I34:I35)</f>
        <v>37597</v>
      </c>
      <c r="J36" s="16">
        <f>SUM(J34:J35)</f>
        <v>51194</v>
      </c>
      <c r="K36" s="17">
        <f t="shared" si="0"/>
        <v>13597</v>
      </c>
      <c r="L36" s="31">
        <f>SUM(E36:H36)/J36</f>
        <v>0.26559753096065947</v>
      </c>
    </row>
    <row r="37" spans="1:12" ht="12.75">
      <c r="A37" s="28" t="s">
        <v>379</v>
      </c>
      <c r="B37" s="6" t="s">
        <v>380</v>
      </c>
      <c r="C37" s="6" t="s">
        <v>50</v>
      </c>
      <c r="D37" s="6" t="s">
        <v>49</v>
      </c>
      <c r="E37" s="15">
        <v>12</v>
      </c>
      <c r="F37" s="15">
        <v>8</v>
      </c>
      <c r="G37" s="15">
        <v>6</v>
      </c>
      <c r="H37" s="15">
        <v>58</v>
      </c>
      <c r="I37" s="15">
        <v>902</v>
      </c>
      <c r="J37" s="15">
        <v>986</v>
      </c>
      <c r="K37" s="15">
        <f t="shared" si="0"/>
        <v>84</v>
      </c>
      <c r="L37" s="29">
        <f>SUM(E37:H37)/J37</f>
        <v>0.08519269776876268</v>
      </c>
    </row>
    <row r="38" spans="1:12" ht="12.75">
      <c r="A38" s="28" t="s">
        <v>379</v>
      </c>
      <c r="B38" s="6" t="s">
        <v>380</v>
      </c>
      <c r="C38" s="6" t="s">
        <v>298</v>
      </c>
      <c r="D38" s="6" t="s">
        <v>297</v>
      </c>
      <c r="E38" s="15">
        <v>15</v>
      </c>
      <c r="F38" s="15">
        <v>14</v>
      </c>
      <c r="G38" s="15">
        <v>1</v>
      </c>
      <c r="H38" s="15">
        <v>126</v>
      </c>
      <c r="I38" s="15">
        <v>960</v>
      </c>
      <c r="J38" s="15">
        <v>1116</v>
      </c>
      <c r="K38" s="15">
        <f t="shared" si="0"/>
        <v>156</v>
      </c>
      <c r="L38" s="29">
        <f>SUM(E38:H38)/J38</f>
        <v>0.13978494623655913</v>
      </c>
    </row>
    <row r="39" spans="1:12" ht="12.75">
      <c r="A39" s="30" t="s">
        <v>498</v>
      </c>
      <c r="B39" s="8" t="s">
        <v>370</v>
      </c>
      <c r="C39" s="8" t="s">
        <v>498</v>
      </c>
      <c r="D39" s="8" t="s">
        <v>498</v>
      </c>
      <c r="E39" s="16">
        <f>SUM(E37:E38)</f>
        <v>27</v>
      </c>
      <c r="F39" s="16">
        <f>SUM(F37:F38)</f>
        <v>22</v>
      </c>
      <c r="G39" s="16">
        <f>SUM(G37:G38)</f>
        <v>7</v>
      </c>
      <c r="H39" s="16">
        <f>SUM(H37:H38)</f>
        <v>184</v>
      </c>
      <c r="I39" s="16">
        <f>SUM(I37:I38)</f>
        <v>1862</v>
      </c>
      <c r="J39" s="16">
        <f>SUM(J37:J38)</f>
        <v>2102</v>
      </c>
      <c r="K39" s="17">
        <f t="shared" si="0"/>
        <v>240</v>
      </c>
      <c r="L39" s="31">
        <f>SUM(E39:H39)/J39</f>
        <v>0.11417697431018078</v>
      </c>
    </row>
    <row r="40" spans="1:12" ht="12.75">
      <c r="A40" s="28" t="s">
        <v>381</v>
      </c>
      <c r="B40" s="6" t="s">
        <v>382</v>
      </c>
      <c r="C40" s="6" t="s">
        <v>198</v>
      </c>
      <c r="D40" s="6" t="s">
        <v>197</v>
      </c>
      <c r="E40" s="18"/>
      <c r="F40" s="18"/>
      <c r="G40" s="15">
        <v>1</v>
      </c>
      <c r="H40" s="15">
        <v>16</v>
      </c>
      <c r="I40" s="15">
        <v>77</v>
      </c>
      <c r="J40" s="15">
        <v>94</v>
      </c>
      <c r="K40" s="15">
        <f t="shared" si="0"/>
        <v>17</v>
      </c>
      <c r="L40" s="29">
        <f>SUM(E40:H40)/J40</f>
        <v>0.18085106382978725</v>
      </c>
    </row>
    <row r="41" spans="1:12" ht="12.75">
      <c r="A41" s="28" t="s">
        <v>381</v>
      </c>
      <c r="B41" s="6" t="s">
        <v>382</v>
      </c>
      <c r="C41" s="6" t="s">
        <v>76</v>
      </c>
      <c r="D41" s="6" t="s">
        <v>75</v>
      </c>
      <c r="E41" s="18"/>
      <c r="F41" s="15">
        <v>5</v>
      </c>
      <c r="G41" s="18"/>
      <c r="H41" s="15">
        <v>29</v>
      </c>
      <c r="I41" s="15">
        <v>213</v>
      </c>
      <c r="J41" s="15">
        <v>247</v>
      </c>
      <c r="K41" s="15">
        <f t="shared" si="0"/>
        <v>34</v>
      </c>
      <c r="L41" s="29">
        <f>SUM(E41:H41)/J41</f>
        <v>0.13765182186234817</v>
      </c>
    </row>
    <row r="42" spans="1:12" ht="12.75">
      <c r="A42" s="30" t="s">
        <v>498</v>
      </c>
      <c r="B42" s="8" t="s">
        <v>370</v>
      </c>
      <c r="C42" s="8" t="s">
        <v>498</v>
      </c>
      <c r="D42" s="8" t="s">
        <v>498</v>
      </c>
      <c r="E42" s="16">
        <f>SUM(E40:E41)</f>
        <v>0</v>
      </c>
      <c r="F42" s="16">
        <f>SUM(F40:F41)</f>
        <v>5</v>
      </c>
      <c r="G42" s="16">
        <f>SUM(G40:G41)</f>
        <v>1</v>
      </c>
      <c r="H42" s="16">
        <f>SUM(H40:H41)</f>
        <v>45</v>
      </c>
      <c r="I42" s="16">
        <f>SUM(I40:I41)</f>
        <v>290</v>
      </c>
      <c r="J42" s="16">
        <f>SUM(J40:J41)</f>
        <v>341</v>
      </c>
      <c r="K42" s="17">
        <f t="shared" si="0"/>
        <v>51</v>
      </c>
      <c r="L42" s="31">
        <f>SUM(E42:H42)/J42</f>
        <v>0.1495601173020528</v>
      </c>
    </row>
    <row r="43" spans="1:12" ht="12.75">
      <c r="A43" s="28" t="s">
        <v>383</v>
      </c>
      <c r="B43" s="6" t="s">
        <v>384</v>
      </c>
      <c r="C43" s="6" t="s">
        <v>80</v>
      </c>
      <c r="D43" s="6" t="s">
        <v>79</v>
      </c>
      <c r="E43" s="15">
        <v>15</v>
      </c>
      <c r="F43" s="15">
        <v>14</v>
      </c>
      <c r="G43" s="15">
        <v>12</v>
      </c>
      <c r="H43" s="15">
        <v>59</v>
      </c>
      <c r="I43" s="15">
        <v>976</v>
      </c>
      <c r="J43" s="15">
        <v>1076</v>
      </c>
      <c r="K43" s="15">
        <f t="shared" si="0"/>
        <v>100</v>
      </c>
      <c r="L43" s="29">
        <f>SUM(E43:H43)/J43</f>
        <v>0.09293680297397769</v>
      </c>
    </row>
    <row r="44" spans="1:12" ht="12.75">
      <c r="A44" s="30" t="s">
        <v>498</v>
      </c>
      <c r="B44" s="8" t="s">
        <v>370</v>
      </c>
      <c r="C44" s="8" t="s">
        <v>498</v>
      </c>
      <c r="D44" s="8" t="s">
        <v>498</v>
      </c>
      <c r="E44" s="16">
        <f>SUM(E43)</f>
        <v>15</v>
      </c>
      <c r="F44" s="16">
        <f>SUM(F43)</f>
        <v>14</v>
      </c>
      <c r="G44" s="16">
        <f>SUM(G43)</f>
        <v>12</v>
      </c>
      <c r="H44" s="16">
        <f>SUM(H43)</f>
        <v>59</v>
      </c>
      <c r="I44" s="16">
        <f>SUM(I43)</f>
        <v>976</v>
      </c>
      <c r="J44" s="16">
        <f>SUM(J43)</f>
        <v>1076</v>
      </c>
      <c r="K44" s="17">
        <f t="shared" si="0"/>
        <v>100</v>
      </c>
      <c r="L44" s="31">
        <f>SUM(E44:H44)/J44</f>
        <v>0.09293680297397769</v>
      </c>
    </row>
    <row r="45" spans="1:12" ht="12.75">
      <c r="A45" s="28" t="s">
        <v>385</v>
      </c>
      <c r="B45" s="6" t="s">
        <v>386</v>
      </c>
      <c r="C45" s="6" t="s">
        <v>248</v>
      </c>
      <c r="D45" s="6" t="s">
        <v>247</v>
      </c>
      <c r="E45" s="15">
        <v>7</v>
      </c>
      <c r="F45" s="15">
        <v>3</v>
      </c>
      <c r="G45" s="15">
        <v>5</v>
      </c>
      <c r="H45" s="15">
        <v>649</v>
      </c>
      <c r="I45" s="15">
        <v>533</v>
      </c>
      <c r="J45" s="15">
        <v>1197</v>
      </c>
      <c r="K45" s="15">
        <f t="shared" si="0"/>
        <v>664</v>
      </c>
      <c r="L45" s="29">
        <f>SUM(E45:H45)/J45</f>
        <v>0.5547201336675021</v>
      </c>
    </row>
    <row r="46" spans="1:12" ht="12.75">
      <c r="A46" s="28" t="s">
        <v>385</v>
      </c>
      <c r="B46" s="6" t="s">
        <v>386</v>
      </c>
      <c r="C46" s="6" t="s">
        <v>300</v>
      </c>
      <c r="D46" s="6" t="s">
        <v>299</v>
      </c>
      <c r="E46" s="18"/>
      <c r="F46" s="18"/>
      <c r="G46" s="15">
        <v>1</v>
      </c>
      <c r="H46" s="15">
        <v>153</v>
      </c>
      <c r="I46" s="15">
        <v>217</v>
      </c>
      <c r="J46" s="15">
        <v>371</v>
      </c>
      <c r="K46" s="15">
        <f t="shared" si="0"/>
        <v>154</v>
      </c>
      <c r="L46" s="29">
        <f>SUM(E46:H46)/J46</f>
        <v>0.41509433962264153</v>
      </c>
    </row>
    <row r="47" spans="1:12" ht="12.75">
      <c r="A47" s="28" t="s">
        <v>385</v>
      </c>
      <c r="B47" s="6" t="s">
        <v>386</v>
      </c>
      <c r="C47" s="6" t="s">
        <v>312</v>
      </c>
      <c r="D47" s="6" t="s">
        <v>311</v>
      </c>
      <c r="E47" s="18"/>
      <c r="F47" s="18"/>
      <c r="G47" s="15">
        <v>5</v>
      </c>
      <c r="H47" s="15">
        <v>279</v>
      </c>
      <c r="I47" s="15">
        <v>18</v>
      </c>
      <c r="J47" s="15">
        <v>302</v>
      </c>
      <c r="K47" s="15">
        <f t="shared" si="0"/>
        <v>284</v>
      </c>
      <c r="L47" s="29">
        <f>SUM(E47:H47)/J47</f>
        <v>0.9403973509933775</v>
      </c>
    </row>
    <row r="48" spans="1:12" ht="12.75">
      <c r="A48" s="30" t="s">
        <v>498</v>
      </c>
      <c r="B48" s="8" t="s">
        <v>370</v>
      </c>
      <c r="C48" s="8" t="s">
        <v>498</v>
      </c>
      <c r="D48" s="8" t="s">
        <v>498</v>
      </c>
      <c r="E48" s="16">
        <f>SUM(E45:E47)</f>
        <v>7</v>
      </c>
      <c r="F48" s="16">
        <f>SUM(F45:F47)</f>
        <v>3</v>
      </c>
      <c r="G48" s="16">
        <f>SUM(G45:G47)</f>
        <v>11</v>
      </c>
      <c r="H48" s="16">
        <f>SUM(H45:H47)</f>
        <v>1081</v>
      </c>
      <c r="I48" s="16">
        <f>SUM(I45:I47)</f>
        <v>768</v>
      </c>
      <c r="J48" s="16">
        <f>SUM(J45:J47)</f>
        <v>1870</v>
      </c>
      <c r="K48" s="17">
        <f t="shared" si="0"/>
        <v>1102</v>
      </c>
      <c r="L48" s="31">
        <f>SUM(E48:H48)/J48</f>
        <v>0.5893048128342246</v>
      </c>
    </row>
    <row r="49" spans="1:12" ht="12.75">
      <c r="A49" s="28" t="s">
        <v>387</v>
      </c>
      <c r="B49" s="6" t="s">
        <v>388</v>
      </c>
      <c r="C49" s="6" t="s">
        <v>66</v>
      </c>
      <c r="D49" s="6" t="s">
        <v>65</v>
      </c>
      <c r="E49" s="15">
        <v>2</v>
      </c>
      <c r="F49" s="18"/>
      <c r="G49" s="18"/>
      <c r="H49" s="15">
        <v>228</v>
      </c>
      <c r="I49" s="15">
        <v>23</v>
      </c>
      <c r="J49" s="15">
        <v>253</v>
      </c>
      <c r="K49" s="15">
        <f t="shared" si="0"/>
        <v>230</v>
      </c>
      <c r="L49" s="29">
        <f>SUM(E49:H49)/J49</f>
        <v>0.9090909090909091</v>
      </c>
    </row>
    <row r="50" spans="1:12" ht="12.75">
      <c r="A50" s="28" t="s">
        <v>387</v>
      </c>
      <c r="B50" s="6" t="s">
        <v>388</v>
      </c>
      <c r="C50" s="6" t="s">
        <v>308</v>
      </c>
      <c r="D50" s="6" t="s">
        <v>307</v>
      </c>
      <c r="E50" s="15">
        <v>3</v>
      </c>
      <c r="F50" s="15">
        <v>11</v>
      </c>
      <c r="G50" s="18"/>
      <c r="H50" s="15">
        <v>212</v>
      </c>
      <c r="I50" s="15">
        <v>71</v>
      </c>
      <c r="J50" s="15">
        <v>297</v>
      </c>
      <c r="K50" s="15">
        <f t="shared" si="0"/>
        <v>226</v>
      </c>
      <c r="L50" s="29">
        <f>SUM(E50:H50)/J50</f>
        <v>0.7609427609427609</v>
      </c>
    </row>
    <row r="51" spans="1:12" ht="12.75">
      <c r="A51" s="30" t="s">
        <v>498</v>
      </c>
      <c r="B51" s="8" t="s">
        <v>370</v>
      </c>
      <c r="C51" s="8" t="s">
        <v>498</v>
      </c>
      <c r="D51" s="8" t="s">
        <v>498</v>
      </c>
      <c r="E51" s="16">
        <f>SUM(E49:E50)</f>
        <v>5</v>
      </c>
      <c r="F51" s="16">
        <f>SUM(F49:F50)</f>
        <v>11</v>
      </c>
      <c r="G51" s="16">
        <f>SUM(G49:G50)</f>
        <v>0</v>
      </c>
      <c r="H51" s="16">
        <f>SUM(H49:H50)</f>
        <v>440</v>
      </c>
      <c r="I51" s="16">
        <f>SUM(I49:I50)</f>
        <v>94</v>
      </c>
      <c r="J51" s="16">
        <f>SUM(J49:J50)</f>
        <v>550</v>
      </c>
      <c r="K51" s="17">
        <f t="shared" si="0"/>
        <v>456</v>
      </c>
      <c r="L51" s="31">
        <f>SUM(E51:H51)/J51</f>
        <v>0.8290909090909091</v>
      </c>
    </row>
    <row r="52" spans="1:12" ht="12.75">
      <c r="A52" s="28" t="s">
        <v>389</v>
      </c>
      <c r="B52" s="6" t="s">
        <v>390</v>
      </c>
      <c r="C52" s="6" t="s">
        <v>90</v>
      </c>
      <c r="D52" s="6" t="s">
        <v>89</v>
      </c>
      <c r="E52" s="15">
        <v>5</v>
      </c>
      <c r="F52" s="15">
        <v>1</v>
      </c>
      <c r="G52" s="15">
        <v>4</v>
      </c>
      <c r="H52" s="15">
        <v>175</v>
      </c>
      <c r="I52" s="15">
        <v>383</v>
      </c>
      <c r="J52" s="15">
        <v>568</v>
      </c>
      <c r="K52" s="15">
        <f t="shared" si="0"/>
        <v>185</v>
      </c>
      <c r="L52" s="29">
        <f>SUM(E52:H52)/J52</f>
        <v>0.3257042253521127</v>
      </c>
    </row>
    <row r="53" spans="1:12" ht="12.75">
      <c r="A53" s="30" t="s">
        <v>498</v>
      </c>
      <c r="B53" s="8" t="s">
        <v>370</v>
      </c>
      <c r="C53" s="8" t="s">
        <v>498</v>
      </c>
      <c r="D53" s="8" t="s">
        <v>498</v>
      </c>
      <c r="E53" s="16">
        <f>SUM(E52)</f>
        <v>5</v>
      </c>
      <c r="F53" s="16">
        <f>SUM(F52)</f>
        <v>1</v>
      </c>
      <c r="G53" s="16">
        <f>SUM(G52)</f>
        <v>4</v>
      </c>
      <c r="H53" s="16">
        <f>SUM(H52)</f>
        <v>175</v>
      </c>
      <c r="I53" s="16">
        <f>SUM(I52)</f>
        <v>383</v>
      </c>
      <c r="J53" s="16">
        <f>SUM(J52)</f>
        <v>568</v>
      </c>
      <c r="K53" s="17">
        <f t="shared" si="0"/>
        <v>185</v>
      </c>
      <c r="L53" s="31">
        <f>SUM(E53:H53)/J53</f>
        <v>0.3257042253521127</v>
      </c>
    </row>
    <row r="54" spans="1:12" ht="12.75">
      <c r="A54" s="28" t="s">
        <v>391</v>
      </c>
      <c r="B54" s="6" t="s">
        <v>392</v>
      </c>
      <c r="C54" s="6" t="s">
        <v>92</v>
      </c>
      <c r="D54" s="6" t="s">
        <v>91</v>
      </c>
      <c r="E54" s="15">
        <v>6</v>
      </c>
      <c r="F54" s="15">
        <v>2</v>
      </c>
      <c r="G54" s="15">
        <v>7</v>
      </c>
      <c r="H54" s="15">
        <v>15</v>
      </c>
      <c r="I54" s="15">
        <v>492</v>
      </c>
      <c r="J54" s="15">
        <v>522</v>
      </c>
      <c r="K54" s="15">
        <f t="shared" si="0"/>
        <v>30</v>
      </c>
      <c r="L54" s="29">
        <f>SUM(E54:H54)/J54</f>
        <v>0.05747126436781609</v>
      </c>
    </row>
    <row r="55" spans="1:12" ht="12.75">
      <c r="A55" s="30" t="s">
        <v>498</v>
      </c>
      <c r="B55" s="8" t="s">
        <v>370</v>
      </c>
      <c r="C55" s="8" t="s">
        <v>498</v>
      </c>
      <c r="D55" s="8" t="s">
        <v>498</v>
      </c>
      <c r="E55" s="16">
        <f>SUM(E54)</f>
        <v>6</v>
      </c>
      <c r="F55" s="16">
        <f>SUM(F54)</f>
        <v>2</v>
      </c>
      <c r="G55" s="16">
        <f>SUM(G54)</f>
        <v>7</v>
      </c>
      <c r="H55" s="16">
        <f>SUM(H54)</f>
        <v>15</v>
      </c>
      <c r="I55" s="16">
        <f>SUM(I54)</f>
        <v>492</v>
      </c>
      <c r="J55" s="16">
        <f>SUM(J54)</f>
        <v>522</v>
      </c>
      <c r="K55" s="17">
        <f t="shared" si="0"/>
        <v>30</v>
      </c>
      <c r="L55" s="31">
        <f>SUM(E55:H55)/J55</f>
        <v>0.05747126436781609</v>
      </c>
    </row>
    <row r="56" spans="1:12" ht="12.75">
      <c r="A56" s="28" t="s">
        <v>393</v>
      </c>
      <c r="B56" s="6" t="s">
        <v>394</v>
      </c>
      <c r="C56" s="6" t="s">
        <v>100</v>
      </c>
      <c r="D56" s="6" t="s">
        <v>99</v>
      </c>
      <c r="E56" s="15">
        <v>48</v>
      </c>
      <c r="F56" s="15">
        <v>35</v>
      </c>
      <c r="G56" s="15">
        <v>36</v>
      </c>
      <c r="H56" s="15">
        <v>910</v>
      </c>
      <c r="I56" s="15">
        <v>4219</v>
      </c>
      <c r="J56" s="15">
        <v>5248</v>
      </c>
      <c r="K56" s="15">
        <f t="shared" si="0"/>
        <v>1029</v>
      </c>
      <c r="L56" s="29">
        <f>SUM(E56:H56)/J56</f>
        <v>0.19607469512195122</v>
      </c>
    </row>
    <row r="57" spans="1:12" ht="12.75">
      <c r="A57" s="30" t="s">
        <v>498</v>
      </c>
      <c r="B57" s="8" t="s">
        <v>370</v>
      </c>
      <c r="C57" s="8" t="s">
        <v>498</v>
      </c>
      <c r="D57" s="8" t="s">
        <v>498</v>
      </c>
      <c r="E57" s="16">
        <f>SUM(E56)</f>
        <v>48</v>
      </c>
      <c r="F57" s="16">
        <f>SUM(F56)</f>
        <v>35</v>
      </c>
      <c r="G57" s="16">
        <f>SUM(G56)</f>
        <v>36</v>
      </c>
      <c r="H57" s="16">
        <f>SUM(H56)</f>
        <v>910</v>
      </c>
      <c r="I57" s="16">
        <f>SUM(I56)</f>
        <v>4219</v>
      </c>
      <c r="J57" s="16">
        <f>SUM(J56)</f>
        <v>5248</v>
      </c>
      <c r="K57" s="17">
        <f t="shared" si="0"/>
        <v>1029</v>
      </c>
      <c r="L57" s="31">
        <f>SUM(E57:H57)/J57</f>
        <v>0.19607469512195122</v>
      </c>
    </row>
    <row r="58" spans="1:12" ht="12.75">
      <c r="A58" s="28" t="s">
        <v>395</v>
      </c>
      <c r="B58" s="6" t="s">
        <v>396</v>
      </c>
      <c r="C58" s="6" t="s">
        <v>102</v>
      </c>
      <c r="D58" s="6" t="s">
        <v>101</v>
      </c>
      <c r="E58" s="15">
        <v>850</v>
      </c>
      <c r="F58" s="15">
        <v>2238</v>
      </c>
      <c r="G58" s="15">
        <v>13331</v>
      </c>
      <c r="H58" s="15">
        <v>41581</v>
      </c>
      <c r="I58" s="15">
        <v>14312</v>
      </c>
      <c r="J58" s="15">
        <v>72312</v>
      </c>
      <c r="K58" s="15">
        <f t="shared" si="0"/>
        <v>58000</v>
      </c>
      <c r="L58" s="29">
        <f>SUM(E58:H58)/J58</f>
        <v>0.8020798760924881</v>
      </c>
    </row>
    <row r="59" spans="1:12" ht="12.75">
      <c r="A59" s="30" t="s">
        <v>498</v>
      </c>
      <c r="B59" s="8" t="s">
        <v>517</v>
      </c>
      <c r="C59" s="8" t="s">
        <v>498</v>
      </c>
      <c r="D59" s="8" t="s">
        <v>498</v>
      </c>
      <c r="E59" s="16">
        <f>SUM(E58)</f>
        <v>850</v>
      </c>
      <c r="F59" s="16">
        <f>SUM(F58)</f>
        <v>2238</v>
      </c>
      <c r="G59" s="16">
        <f>SUM(G58)</f>
        <v>13331</v>
      </c>
      <c r="H59" s="16">
        <f>SUM(H58)</f>
        <v>41581</v>
      </c>
      <c r="I59" s="16">
        <f>SUM(I58)</f>
        <v>14312</v>
      </c>
      <c r="J59" s="16">
        <f>SUM(J58)</f>
        <v>72312</v>
      </c>
      <c r="K59" s="17">
        <f t="shared" si="0"/>
        <v>58000</v>
      </c>
      <c r="L59" s="31">
        <f>SUM(E59:H59)/J59</f>
        <v>0.8020798760924881</v>
      </c>
    </row>
    <row r="60" spans="1:12" ht="12.75">
      <c r="A60" s="28" t="s">
        <v>397</v>
      </c>
      <c r="B60" s="6" t="s">
        <v>398</v>
      </c>
      <c r="C60" s="6" t="s">
        <v>104</v>
      </c>
      <c r="D60" s="6" t="s">
        <v>103</v>
      </c>
      <c r="E60" s="15">
        <v>29</v>
      </c>
      <c r="F60" s="15">
        <v>1</v>
      </c>
      <c r="G60" s="15">
        <v>1</v>
      </c>
      <c r="H60" s="15">
        <v>15</v>
      </c>
      <c r="I60" s="15">
        <v>244</v>
      </c>
      <c r="J60" s="15">
        <v>290</v>
      </c>
      <c r="K60" s="15">
        <f t="shared" si="0"/>
        <v>46</v>
      </c>
      <c r="L60" s="29">
        <f>SUM(E60:H60)/J60</f>
        <v>0.15862068965517243</v>
      </c>
    </row>
    <row r="61" spans="1:12" ht="12.75">
      <c r="A61" s="30" t="s">
        <v>498</v>
      </c>
      <c r="B61" s="8" t="s">
        <v>370</v>
      </c>
      <c r="C61" s="8" t="s">
        <v>498</v>
      </c>
      <c r="D61" s="8" t="s">
        <v>498</v>
      </c>
      <c r="E61" s="16">
        <f>SUM(E60)</f>
        <v>29</v>
      </c>
      <c r="F61" s="16">
        <f>SUM(F60)</f>
        <v>1</v>
      </c>
      <c r="G61" s="16">
        <f>SUM(G60)</f>
        <v>1</v>
      </c>
      <c r="H61" s="16">
        <f>SUM(H60)</f>
        <v>15</v>
      </c>
      <c r="I61" s="16">
        <f>SUM(I60)</f>
        <v>244</v>
      </c>
      <c r="J61" s="16">
        <f>SUM(J60)</f>
        <v>290</v>
      </c>
      <c r="K61" s="17">
        <f t="shared" si="0"/>
        <v>46</v>
      </c>
      <c r="L61" s="31">
        <f>SUM(E61:H61)/J61</f>
        <v>0.15862068965517243</v>
      </c>
    </row>
    <row r="62" spans="1:12" ht="12.75">
      <c r="A62" s="28" t="s">
        <v>399</v>
      </c>
      <c r="B62" s="6" t="s">
        <v>400</v>
      </c>
      <c r="C62" s="6" t="s">
        <v>108</v>
      </c>
      <c r="D62" s="6" t="s">
        <v>107</v>
      </c>
      <c r="E62" s="15">
        <v>274</v>
      </c>
      <c r="F62" s="15">
        <v>1990</v>
      </c>
      <c r="G62" s="15">
        <v>929</v>
      </c>
      <c r="H62" s="15">
        <v>3251</v>
      </c>
      <c r="I62" s="15">
        <v>41599</v>
      </c>
      <c r="J62" s="15">
        <v>48043</v>
      </c>
      <c r="K62" s="15">
        <f t="shared" si="0"/>
        <v>6444</v>
      </c>
      <c r="L62" s="29">
        <f>SUM(E62:H62)/J62</f>
        <v>0.13412984201652686</v>
      </c>
    </row>
    <row r="63" spans="1:12" ht="12.75">
      <c r="A63" s="30" t="s">
        <v>498</v>
      </c>
      <c r="B63" s="8" t="s">
        <v>370</v>
      </c>
      <c r="C63" s="8" t="s">
        <v>498</v>
      </c>
      <c r="D63" s="8" t="s">
        <v>498</v>
      </c>
      <c r="E63" s="16">
        <f>SUM(E62)</f>
        <v>274</v>
      </c>
      <c r="F63" s="16">
        <f>SUM(F62)</f>
        <v>1990</v>
      </c>
      <c r="G63" s="16">
        <f>SUM(G62)</f>
        <v>929</v>
      </c>
      <c r="H63" s="16">
        <f>SUM(H62)</f>
        <v>3251</v>
      </c>
      <c r="I63" s="16">
        <f>SUM(I62)</f>
        <v>41599</v>
      </c>
      <c r="J63" s="16">
        <f>SUM(J62)</f>
        <v>48043</v>
      </c>
      <c r="K63" s="17">
        <f t="shared" si="0"/>
        <v>6444</v>
      </c>
      <c r="L63" s="31">
        <f>SUM(E63:H63)/J63</f>
        <v>0.13412984201652686</v>
      </c>
    </row>
    <row r="64" spans="1:12" ht="12.75">
      <c r="A64" s="28" t="s">
        <v>401</v>
      </c>
      <c r="B64" s="6" t="s">
        <v>402</v>
      </c>
      <c r="C64" s="6" t="s">
        <v>114</v>
      </c>
      <c r="D64" s="6" t="s">
        <v>113</v>
      </c>
      <c r="E64" s="15">
        <v>20</v>
      </c>
      <c r="F64" s="15">
        <v>35</v>
      </c>
      <c r="G64" s="15">
        <v>26</v>
      </c>
      <c r="H64" s="15">
        <v>2516</v>
      </c>
      <c r="I64" s="15">
        <v>2768</v>
      </c>
      <c r="J64" s="15">
        <v>5365</v>
      </c>
      <c r="K64" s="15">
        <f t="shared" si="0"/>
        <v>2597</v>
      </c>
      <c r="L64" s="29">
        <f>SUM(E64:H64)/J64</f>
        <v>0.48406337371854613</v>
      </c>
    </row>
    <row r="65" spans="1:12" ht="12.75">
      <c r="A65" s="30" t="s">
        <v>498</v>
      </c>
      <c r="B65" s="8" t="s">
        <v>370</v>
      </c>
      <c r="C65" s="8" t="s">
        <v>498</v>
      </c>
      <c r="D65" s="8" t="s">
        <v>498</v>
      </c>
      <c r="E65" s="16">
        <f>SUM(E64)</f>
        <v>20</v>
      </c>
      <c r="F65" s="16">
        <f>SUM(F64)</f>
        <v>35</v>
      </c>
      <c r="G65" s="16">
        <f>SUM(G64)</f>
        <v>26</v>
      </c>
      <c r="H65" s="16">
        <f>SUM(H64)</f>
        <v>2516</v>
      </c>
      <c r="I65" s="16">
        <f>SUM(I64)</f>
        <v>2768</v>
      </c>
      <c r="J65" s="16">
        <f>SUM(J64)</f>
        <v>5365</v>
      </c>
      <c r="K65" s="17">
        <f t="shared" si="0"/>
        <v>2597</v>
      </c>
      <c r="L65" s="31">
        <f>SUM(E65:H65)/J65</f>
        <v>0.48406337371854613</v>
      </c>
    </row>
    <row r="66" spans="1:12" ht="12.75">
      <c r="A66" s="28" t="s">
        <v>403</v>
      </c>
      <c r="B66" s="6" t="s">
        <v>404</v>
      </c>
      <c r="C66" s="6" t="s">
        <v>126</v>
      </c>
      <c r="D66" s="6" t="s">
        <v>125</v>
      </c>
      <c r="E66" s="15">
        <v>26</v>
      </c>
      <c r="F66" s="15">
        <v>44</v>
      </c>
      <c r="G66" s="15">
        <v>37</v>
      </c>
      <c r="H66" s="15">
        <v>212</v>
      </c>
      <c r="I66" s="15">
        <v>2572</v>
      </c>
      <c r="J66" s="15">
        <v>2891</v>
      </c>
      <c r="K66" s="15">
        <f t="shared" si="0"/>
        <v>319</v>
      </c>
      <c r="L66" s="29">
        <f>SUM(E66:H66)/J66</f>
        <v>0.11034244206157039</v>
      </c>
    </row>
    <row r="67" spans="1:12" ht="12.75">
      <c r="A67" s="28" t="s">
        <v>403</v>
      </c>
      <c r="B67" s="6" t="s">
        <v>404</v>
      </c>
      <c r="C67" s="6" t="s">
        <v>196</v>
      </c>
      <c r="D67" s="6" t="s">
        <v>195</v>
      </c>
      <c r="E67" s="15">
        <v>3</v>
      </c>
      <c r="F67" s="15">
        <v>5</v>
      </c>
      <c r="G67" s="15">
        <v>5</v>
      </c>
      <c r="H67" s="15">
        <v>30</v>
      </c>
      <c r="I67" s="15">
        <v>372</v>
      </c>
      <c r="J67" s="15">
        <v>415</v>
      </c>
      <c r="K67" s="15">
        <f t="shared" si="0"/>
        <v>43</v>
      </c>
      <c r="L67" s="29">
        <f>SUM(E67:H67)/J67</f>
        <v>0.10361445783132531</v>
      </c>
    </row>
    <row r="68" spans="1:12" ht="12.75">
      <c r="A68" s="28" t="s">
        <v>403</v>
      </c>
      <c r="B68" s="6" t="s">
        <v>404</v>
      </c>
      <c r="C68" s="6" t="s">
        <v>38</v>
      </c>
      <c r="D68" s="6" t="s">
        <v>37</v>
      </c>
      <c r="E68" s="15">
        <v>3</v>
      </c>
      <c r="F68" s="15">
        <v>2</v>
      </c>
      <c r="G68" s="15">
        <v>1</v>
      </c>
      <c r="H68" s="15">
        <v>18</v>
      </c>
      <c r="I68" s="15">
        <v>311</v>
      </c>
      <c r="J68" s="15">
        <v>335</v>
      </c>
      <c r="K68" s="15">
        <f t="shared" si="0"/>
        <v>24</v>
      </c>
      <c r="L68" s="29">
        <f>SUM(E68:H68)/J68</f>
        <v>0.07164179104477612</v>
      </c>
    </row>
    <row r="69" spans="1:12" ht="12.75">
      <c r="A69" s="28" t="s">
        <v>403</v>
      </c>
      <c r="B69" s="6" t="s">
        <v>404</v>
      </c>
      <c r="C69" s="6" t="s">
        <v>124</v>
      </c>
      <c r="D69" s="6" t="s">
        <v>123</v>
      </c>
      <c r="E69" s="15">
        <v>4</v>
      </c>
      <c r="F69" s="15">
        <v>6</v>
      </c>
      <c r="G69" s="15">
        <v>2</v>
      </c>
      <c r="H69" s="15">
        <v>6</v>
      </c>
      <c r="I69" s="15">
        <v>281</v>
      </c>
      <c r="J69" s="15">
        <v>299</v>
      </c>
      <c r="K69" s="15">
        <f aca="true" t="shared" si="1" ref="K69:K132">SUM(E69:H69)</f>
        <v>18</v>
      </c>
      <c r="L69" s="29">
        <f>SUM(E69:H69)/J69</f>
        <v>0.06020066889632107</v>
      </c>
    </row>
    <row r="70" spans="1:12" ht="12.75">
      <c r="A70" s="28" t="s">
        <v>403</v>
      </c>
      <c r="B70" s="6" t="s">
        <v>404</v>
      </c>
      <c r="C70" s="6" t="s">
        <v>14</v>
      </c>
      <c r="D70" s="6" t="s">
        <v>13</v>
      </c>
      <c r="E70" s="18"/>
      <c r="F70" s="15">
        <v>1</v>
      </c>
      <c r="G70" s="18"/>
      <c r="H70" s="15">
        <v>9</v>
      </c>
      <c r="I70" s="15">
        <v>64</v>
      </c>
      <c r="J70" s="15">
        <v>74</v>
      </c>
      <c r="K70" s="15">
        <f t="shared" si="1"/>
        <v>10</v>
      </c>
      <c r="L70" s="29">
        <f>SUM(E70:H70)/J70</f>
        <v>0.13513513513513514</v>
      </c>
    </row>
    <row r="71" spans="1:12" ht="12.75">
      <c r="A71" s="30" t="s">
        <v>498</v>
      </c>
      <c r="B71" s="8" t="s">
        <v>370</v>
      </c>
      <c r="C71" s="8" t="s">
        <v>498</v>
      </c>
      <c r="D71" s="8" t="s">
        <v>498</v>
      </c>
      <c r="E71" s="16">
        <f>SUM(E66:E70)</f>
        <v>36</v>
      </c>
      <c r="F71" s="16">
        <f>SUM(F66:F70)</f>
        <v>58</v>
      </c>
      <c r="G71" s="16">
        <f>SUM(G66:G70)</f>
        <v>45</v>
      </c>
      <c r="H71" s="16">
        <f>SUM(H66:H70)</f>
        <v>275</v>
      </c>
      <c r="I71" s="16">
        <f>SUM(I66:I70)</f>
        <v>3600</v>
      </c>
      <c r="J71" s="16">
        <f>SUM(J66:J70)</f>
        <v>4014</v>
      </c>
      <c r="K71" s="17">
        <f t="shared" si="1"/>
        <v>414</v>
      </c>
      <c r="L71" s="31">
        <f>SUM(E71:H71)/J71</f>
        <v>0.1031390134529148</v>
      </c>
    </row>
    <row r="72" spans="1:12" ht="12.75">
      <c r="A72" s="28" t="s">
        <v>405</v>
      </c>
      <c r="B72" s="6" t="s">
        <v>406</v>
      </c>
      <c r="C72" s="6" t="s">
        <v>58</v>
      </c>
      <c r="D72" s="6" t="s">
        <v>57</v>
      </c>
      <c r="E72" s="15">
        <v>4</v>
      </c>
      <c r="F72" s="15">
        <v>13</v>
      </c>
      <c r="G72" s="15">
        <v>6</v>
      </c>
      <c r="H72" s="15">
        <v>19</v>
      </c>
      <c r="I72" s="15">
        <v>669</v>
      </c>
      <c r="J72" s="15">
        <v>711</v>
      </c>
      <c r="K72" s="15">
        <f t="shared" si="1"/>
        <v>42</v>
      </c>
      <c r="L72" s="29">
        <f>SUM(E72:H72)/J72</f>
        <v>0.05907172995780591</v>
      </c>
    </row>
    <row r="73" spans="1:12" ht="12.75">
      <c r="A73" s="28" t="s">
        <v>405</v>
      </c>
      <c r="B73" s="6" t="s">
        <v>406</v>
      </c>
      <c r="C73" s="6" t="s">
        <v>162</v>
      </c>
      <c r="D73" s="6" t="s">
        <v>161</v>
      </c>
      <c r="E73" s="15">
        <v>201</v>
      </c>
      <c r="F73" s="15">
        <v>572</v>
      </c>
      <c r="G73" s="15">
        <v>2706</v>
      </c>
      <c r="H73" s="15">
        <v>3952</v>
      </c>
      <c r="I73" s="15">
        <v>3787</v>
      </c>
      <c r="J73" s="15">
        <v>11218</v>
      </c>
      <c r="K73" s="15">
        <f t="shared" si="1"/>
        <v>7431</v>
      </c>
      <c r="L73" s="29">
        <f>SUM(E73:H73)/J73</f>
        <v>0.6624175432340881</v>
      </c>
    </row>
    <row r="74" spans="1:12" ht="12.75">
      <c r="A74" s="28" t="s">
        <v>405</v>
      </c>
      <c r="B74" s="6" t="s">
        <v>406</v>
      </c>
      <c r="C74" s="6" t="s">
        <v>354</v>
      </c>
      <c r="D74" s="6" t="s">
        <v>353</v>
      </c>
      <c r="E74" s="15">
        <v>111</v>
      </c>
      <c r="F74" s="15">
        <v>333</v>
      </c>
      <c r="G74" s="15">
        <v>1363</v>
      </c>
      <c r="H74" s="15">
        <v>1501</v>
      </c>
      <c r="I74" s="15">
        <v>5248</v>
      </c>
      <c r="J74" s="15">
        <v>8556</v>
      </c>
      <c r="K74" s="15">
        <f t="shared" si="1"/>
        <v>3308</v>
      </c>
      <c r="L74" s="29">
        <f>SUM(E74:H74)/J74</f>
        <v>0.3866292660121552</v>
      </c>
    </row>
    <row r="75" spans="1:12" ht="12.75">
      <c r="A75" s="28" t="s">
        <v>405</v>
      </c>
      <c r="B75" s="6" t="s">
        <v>406</v>
      </c>
      <c r="C75" s="6" t="s">
        <v>140</v>
      </c>
      <c r="D75" s="6" t="s">
        <v>139</v>
      </c>
      <c r="E75" s="15">
        <v>101</v>
      </c>
      <c r="F75" s="15">
        <v>217</v>
      </c>
      <c r="G75" s="15">
        <v>1100</v>
      </c>
      <c r="H75" s="15">
        <v>1045</v>
      </c>
      <c r="I75" s="15">
        <v>3703</v>
      </c>
      <c r="J75" s="15">
        <v>6166</v>
      </c>
      <c r="K75" s="15">
        <f t="shared" si="1"/>
        <v>2463</v>
      </c>
      <c r="L75" s="29">
        <f>SUM(E75:H75)/J75</f>
        <v>0.3994485890366526</v>
      </c>
    </row>
    <row r="76" spans="1:12" ht="12.75">
      <c r="A76" s="28" t="s">
        <v>405</v>
      </c>
      <c r="B76" s="6" t="s">
        <v>406</v>
      </c>
      <c r="C76" s="6" t="s">
        <v>82</v>
      </c>
      <c r="D76" s="6" t="s">
        <v>81</v>
      </c>
      <c r="E76" s="15">
        <v>494</v>
      </c>
      <c r="F76" s="15">
        <v>839</v>
      </c>
      <c r="G76" s="15">
        <v>3249</v>
      </c>
      <c r="H76" s="15">
        <v>6350</v>
      </c>
      <c r="I76" s="15">
        <v>20027</v>
      </c>
      <c r="J76" s="15">
        <v>30959</v>
      </c>
      <c r="K76" s="15">
        <f t="shared" si="1"/>
        <v>10932</v>
      </c>
      <c r="L76" s="29">
        <f>SUM(E76:H76)/J76</f>
        <v>0.3531121806259892</v>
      </c>
    </row>
    <row r="77" spans="1:12" ht="12.75">
      <c r="A77" s="28" t="s">
        <v>405</v>
      </c>
      <c r="B77" s="6" t="s">
        <v>406</v>
      </c>
      <c r="C77" s="6" t="s">
        <v>78</v>
      </c>
      <c r="D77" s="6" t="s">
        <v>77</v>
      </c>
      <c r="E77" s="15">
        <v>39</v>
      </c>
      <c r="F77" s="15">
        <v>231</v>
      </c>
      <c r="G77" s="15">
        <v>158</v>
      </c>
      <c r="H77" s="15">
        <v>406</v>
      </c>
      <c r="I77" s="15">
        <v>3729</v>
      </c>
      <c r="J77" s="15">
        <v>4563</v>
      </c>
      <c r="K77" s="15">
        <f t="shared" si="1"/>
        <v>834</v>
      </c>
      <c r="L77" s="29">
        <f>SUM(E77:H77)/J77</f>
        <v>0.18277449046679817</v>
      </c>
    </row>
    <row r="78" spans="1:12" ht="12.75">
      <c r="A78" s="28" t="s">
        <v>405</v>
      </c>
      <c r="B78" s="6" t="s">
        <v>406</v>
      </c>
      <c r="C78" s="6" t="s">
        <v>220</v>
      </c>
      <c r="D78" s="6" t="s">
        <v>219</v>
      </c>
      <c r="E78" s="15">
        <v>17</v>
      </c>
      <c r="F78" s="15">
        <v>20</v>
      </c>
      <c r="G78" s="15">
        <v>17</v>
      </c>
      <c r="H78" s="15">
        <v>96</v>
      </c>
      <c r="I78" s="15">
        <v>1206</v>
      </c>
      <c r="J78" s="15">
        <v>1356</v>
      </c>
      <c r="K78" s="15">
        <f t="shared" si="1"/>
        <v>150</v>
      </c>
      <c r="L78" s="29">
        <f>SUM(E78:H78)/J78</f>
        <v>0.11061946902654868</v>
      </c>
    </row>
    <row r="79" spans="1:12" ht="12.75">
      <c r="A79" s="28" t="s">
        <v>405</v>
      </c>
      <c r="B79" s="6" t="s">
        <v>406</v>
      </c>
      <c r="C79" s="6" t="s">
        <v>6</v>
      </c>
      <c r="D79" s="6" t="s">
        <v>5</v>
      </c>
      <c r="E79" s="15">
        <v>170</v>
      </c>
      <c r="F79" s="15">
        <v>1015</v>
      </c>
      <c r="G79" s="15">
        <v>885</v>
      </c>
      <c r="H79" s="15">
        <v>1438</v>
      </c>
      <c r="I79" s="15">
        <v>17009</v>
      </c>
      <c r="J79" s="15">
        <v>20517</v>
      </c>
      <c r="K79" s="15">
        <f t="shared" si="1"/>
        <v>3508</v>
      </c>
      <c r="L79" s="29">
        <f>SUM(E79:H79)/J79</f>
        <v>0.17098016279183118</v>
      </c>
    </row>
    <row r="80" spans="1:12" ht="12.75">
      <c r="A80" s="28" t="s">
        <v>405</v>
      </c>
      <c r="B80" s="6" t="s">
        <v>406</v>
      </c>
      <c r="C80" s="6" t="s">
        <v>128</v>
      </c>
      <c r="D80" s="6" t="s">
        <v>127</v>
      </c>
      <c r="E80" s="15">
        <v>12</v>
      </c>
      <c r="F80" s="15">
        <v>7</v>
      </c>
      <c r="G80" s="15">
        <v>18</v>
      </c>
      <c r="H80" s="15">
        <v>188</v>
      </c>
      <c r="I80" s="15">
        <v>757</v>
      </c>
      <c r="J80" s="15">
        <v>982</v>
      </c>
      <c r="K80" s="15">
        <f t="shared" si="1"/>
        <v>225</v>
      </c>
      <c r="L80" s="29">
        <f>SUM(E80:H80)/J80</f>
        <v>0.22912423625254583</v>
      </c>
    </row>
    <row r="81" spans="1:12" ht="12.75">
      <c r="A81" s="28" t="s">
        <v>405</v>
      </c>
      <c r="B81" s="6" t="s">
        <v>406</v>
      </c>
      <c r="C81" s="6" t="s">
        <v>264</v>
      </c>
      <c r="D81" s="6" t="s">
        <v>263</v>
      </c>
      <c r="E81" s="15">
        <v>14</v>
      </c>
      <c r="F81" s="15">
        <v>6</v>
      </c>
      <c r="G81" s="15">
        <v>10</v>
      </c>
      <c r="H81" s="15">
        <v>47</v>
      </c>
      <c r="I81" s="15">
        <v>600</v>
      </c>
      <c r="J81" s="15">
        <v>677</v>
      </c>
      <c r="K81" s="15">
        <f t="shared" si="1"/>
        <v>77</v>
      </c>
      <c r="L81" s="29">
        <f>SUM(E81:H81)/J81</f>
        <v>0.1137370753323486</v>
      </c>
    </row>
    <row r="82" spans="1:12" ht="12.75">
      <c r="A82" s="28" t="s">
        <v>405</v>
      </c>
      <c r="B82" s="6" t="s">
        <v>406</v>
      </c>
      <c r="C82" s="6" t="s">
        <v>160</v>
      </c>
      <c r="D82" s="6" t="s">
        <v>159</v>
      </c>
      <c r="E82" s="15">
        <v>7</v>
      </c>
      <c r="F82" s="15">
        <v>5</v>
      </c>
      <c r="G82" s="15">
        <v>18</v>
      </c>
      <c r="H82" s="15">
        <v>71</v>
      </c>
      <c r="I82" s="15">
        <v>200</v>
      </c>
      <c r="J82" s="15">
        <v>301</v>
      </c>
      <c r="K82" s="15">
        <f t="shared" si="1"/>
        <v>101</v>
      </c>
      <c r="L82" s="29">
        <f>SUM(E82:H82)/J82</f>
        <v>0.33554817275747506</v>
      </c>
    </row>
    <row r="83" spans="1:12" ht="12.75">
      <c r="A83" s="28" t="s">
        <v>405</v>
      </c>
      <c r="B83" s="6" t="s">
        <v>406</v>
      </c>
      <c r="C83" s="6" t="s">
        <v>208</v>
      </c>
      <c r="D83" s="6" t="s">
        <v>207</v>
      </c>
      <c r="E83" s="15">
        <v>54</v>
      </c>
      <c r="F83" s="15">
        <v>150</v>
      </c>
      <c r="G83" s="15">
        <v>83</v>
      </c>
      <c r="H83" s="15">
        <v>294</v>
      </c>
      <c r="I83" s="15">
        <v>5262</v>
      </c>
      <c r="J83" s="15">
        <v>5843</v>
      </c>
      <c r="K83" s="15">
        <f t="shared" si="1"/>
        <v>581</v>
      </c>
      <c r="L83" s="29">
        <f>SUM(E83:H83)/J83</f>
        <v>0.09943522163272292</v>
      </c>
    </row>
    <row r="84" spans="1:12" ht="12.75">
      <c r="A84" s="28" t="s">
        <v>405</v>
      </c>
      <c r="B84" s="6" t="s">
        <v>406</v>
      </c>
      <c r="C84" s="6" t="s">
        <v>134</v>
      </c>
      <c r="D84" s="6" t="s">
        <v>133</v>
      </c>
      <c r="E84" s="15">
        <v>161</v>
      </c>
      <c r="F84" s="15">
        <v>538</v>
      </c>
      <c r="G84" s="15">
        <v>964</v>
      </c>
      <c r="H84" s="15">
        <v>1510</v>
      </c>
      <c r="I84" s="15">
        <v>7507</v>
      </c>
      <c r="J84" s="15">
        <v>10680</v>
      </c>
      <c r="K84" s="15">
        <f t="shared" si="1"/>
        <v>3173</v>
      </c>
      <c r="L84" s="29">
        <f>SUM(E84:H84)/J84</f>
        <v>0.29709737827715355</v>
      </c>
    </row>
    <row r="85" spans="1:12" ht="12.75">
      <c r="A85" s="28" t="s">
        <v>405</v>
      </c>
      <c r="B85" s="6" t="s">
        <v>406</v>
      </c>
      <c r="C85" s="6" t="s">
        <v>122</v>
      </c>
      <c r="D85" s="6" t="s">
        <v>121</v>
      </c>
      <c r="E85" s="15">
        <v>3</v>
      </c>
      <c r="F85" s="18"/>
      <c r="G85" s="15">
        <v>4</v>
      </c>
      <c r="H85" s="15">
        <v>17</v>
      </c>
      <c r="I85" s="15">
        <v>137</v>
      </c>
      <c r="J85" s="15">
        <v>161</v>
      </c>
      <c r="K85" s="15">
        <f t="shared" si="1"/>
        <v>24</v>
      </c>
      <c r="L85" s="29">
        <f>SUM(E85:H85)/J85</f>
        <v>0.14906832298136646</v>
      </c>
    </row>
    <row r="86" spans="1:12" ht="12.75">
      <c r="A86" s="28" t="s">
        <v>405</v>
      </c>
      <c r="B86" s="6" t="s">
        <v>406</v>
      </c>
      <c r="C86" s="6" t="s">
        <v>232</v>
      </c>
      <c r="D86" s="6" t="s">
        <v>231</v>
      </c>
      <c r="E86" s="15">
        <v>11</v>
      </c>
      <c r="F86" s="15">
        <v>8</v>
      </c>
      <c r="G86" s="15">
        <v>3</v>
      </c>
      <c r="H86" s="15">
        <v>54</v>
      </c>
      <c r="I86" s="15">
        <v>303</v>
      </c>
      <c r="J86" s="15">
        <v>379</v>
      </c>
      <c r="K86" s="15">
        <f t="shared" si="1"/>
        <v>76</v>
      </c>
      <c r="L86" s="29">
        <f>SUM(E86:H86)/J86</f>
        <v>0.20052770448548812</v>
      </c>
    </row>
    <row r="87" spans="1:12" ht="12.75">
      <c r="A87" s="30" t="s">
        <v>498</v>
      </c>
      <c r="B87" s="8" t="s">
        <v>517</v>
      </c>
      <c r="C87" s="8" t="s">
        <v>498</v>
      </c>
      <c r="D87" s="8" t="s">
        <v>498</v>
      </c>
      <c r="E87" s="16">
        <f>SUM(E72:E86)</f>
        <v>1399</v>
      </c>
      <c r="F87" s="16">
        <f>SUM(F72:F86)</f>
        <v>3954</v>
      </c>
      <c r="G87" s="16">
        <f>SUM(G72:G86)</f>
        <v>10584</v>
      </c>
      <c r="H87" s="16">
        <f>SUM(H72:H86)</f>
        <v>16988</v>
      </c>
      <c r="I87" s="16">
        <f>SUM(I72:I86)</f>
        <v>70144</v>
      </c>
      <c r="J87" s="16">
        <f>SUM(J72:J86)</f>
        <v>103069</v>
      </c>
      <c r="K87" s="17">
        <f t="shared" si="1"/>
        <v>32925</v>
      </c>
      <c r="L87" s="31">
        <f>SUM(E87:H87)/J87</f>
        <v>0.319446196237472</v>
      </c>
    </row>
    <row r="88" spans="1:12" ht="12.75">
      <c r="A88" s="28" t="s">
        <v>407</v>
      </c>
      <c r="B88" s="6" t="s">
        <v>408</v>
      </c>
      <c r="C88" s="6" t="s">
        <v>62</v>
      </c>
      <c r="D88" s="6" t="s">
        <v>61</v>
      </c>
      <c r="E88" s="15">
        <v>44</v>
      </c>
      <c r="F88" s="15">
        <v>54</v>
      </c>
      <c r="G88" s="15">
        <v>42</v>
      </c>
      <c r="H88" s="15">
        <v>332</v>
      </c>
      <c r="I88" s="15">
        <v>3764</v>
      </c>
      <c r="J88" s="15">
        <v>4236</v>
      </c>
      <c r="K88" s="15">
        <f t="shared" si="1"/>
        <v>472</v>
      </c>
      <c r="L88" s="29">
        <f>SUM(E88:H88)/J88</f>
        <v>0.11142587346553352</v>
      </c>
    </row>
    <row r="89" spans="1:12" ht="12.75">
      <c r="A89" s="28" t="s">
        <v>407</v>
      </c>
      <c r="B89" s="6" t="s">
        <v>408</v>
      </c>
      <c r="C89" s="6" t="s">
        <v>136</v>
      </c>
      <c r="D89" s="6" t="s">
        <v>135</v>
      </c>
      <c r="E89" s="15">
        <v>20</v>
      </c>
      <c r="F89" s="15">
        <v>14</v>
      </c>
      <c r="G89" s="15">
        <v>21</v>
      </c>
      <c r="H89" s="15">
        <v>203</v>
      </c>
      <c r="I89" s="15">
        <v>1521</v>
      </c>
      <c r="J89" s="15">
        <v>1779</v>
      </c>
      <c r="K89" s="15">
        <f t="shared" si="1"/>
        <v>258</v>
      </c>
      <c r="L89" s="29">
        <f>SUM(E89:H89)/J89</f>
        <v>0.14502529510961215</v>
      </c>
    </row>
    <row r="90" spans="1:12" ht="12.75">
      <c r="A90" s="28" t="s">
        <v>407</v>
      </c>
      <c r="B90" s="6" t="s">
        <v>408</v>
      </c>
      <c r="C90" s="6" t="s">
        <v>84</v>
      </c>
      <c r="D90" s="6" t="s">
        <v>83</v>
      </c>
      <c r="E90" s="15">
        <v>6</v>
      </c>
      <c r="F90" s="15">
        <v>2</v>
      </c>
      <c r="G90" s="15">
        <v>3</v>
      </c>
      <c r="H90" s="15">
        <v>31</v>
      </c>
      <c r="I90" s="15">
        <v>282</v>
      </c>
      <c r="J90" s="15">
        <v>324</v>
      </c>
      <c r="K90" s="15">
        <f t="shared" si="1"/>
        <v>42</v>
      </c>
      <c r="L90" s="29">
        <f>SUM(E90:H90)/J90</f>
        <v>0.12962962962962962</v>
      </c>
    </row>
    <row r="91" spans="1:12" ht="12.75">
      <c r="A91" s="30" t="s">
        <v>498</v>
      </c>
      <c r="B91" s="8" t="s">
        <v>370</v>
      </c>
      <c r="C91" s="8" t="s">
        <v>498</v>
      </c>
      <c r="D91" s="8" t="s">
        <v>498</v>
      </c>
      <c r="E91" s="16">
        <f>SUM(E88:E90)</f>
        <v>70</v>
      </c>
      <c r="F91" s="16">
        <f>SUM(F88:F90)</f>
        <v>70</v>
      </c>
      <c r="G91" s="16">
        <f>SUM(G88:G90)</f>
        <v>66</v>
      </c>
      <c r="H91" s="16">
        <f>SUM(H88:H90)</f>
        <v>566</v>
      </c>
      <c r="I91" s="16">
        <f>SUM(I88:I90)</f>
        <v>5567</v>
      </c>
      <c r="J91" s="16">
        <f>SUM(J88:J90)</f>
        <v>6339</v>
      </c>
      <c r="K91" s="17">
        <f t="shared" si="1"/>
        <v>772</v>
      </c>
      <c r="L91" s="31">
        <f>SUM(E91:H91)/J91</f>
        <v>0.12178577062628175</v>
      </c>
    </row>
    <row r="92" spans="1:12" ht="12.75">
      <c r="A92" s="28" t="s">
        <v>409</v>
      </c>
      <c r="B92" s="6" t="s">
        <v>410</v>
      </c>
      <c r="C92" s="6" t="s">
        <v>294</v>
      </c>
      <c r="D92" s="6" t="s">
        <v>293</v>
      </c>
      <c r="E92" s="15">
        <v>25</v>
      </c>
      <c r="F92" s="15">
        <v>54</v>
      </c>
      <c r="G92" s="15">
        <v>18</v>
      </c>
      <c r="H92" s="15">
        <v>2090</v>
      </c>
      <c r="I92" s="15">
        <v>2782</v>
      </c>
      <c r="J92" s="15">
        <v>4969</v>
      </c>
      <c r="K92" s="15">
        <f t="shared" si="1"/>
        <v>2187</v>
      </c>
      <c r="L92" s="29">
        <f>SUM(E92:H92)/J92</f>
        <v>0.4401287985510163</v>
      </c>
    </row>
    <row r="93" spans="1:12" ht="12.75">
      <c r="A93" s="28" t="s">
        <v>409</v>
      </c>
      <c r="B93" s="6" t="s">
        <v>410</v>
      </c>
      <c r="C93" s="6" t="s">
        <v>148</v>
      </c>
      <c r="D93" s="6" t="s">
        <v>147</v>
      </c>
      <c r="E93" s="15">
        <v>24</v>
      </c>
      <c r="F93" s="15">
        <v>21</v>
      </c>
      <c r="G93" s="15">
        <v>20</v>
      </c>
      <c r="H93" s="15">
        <v>1327</v>
      </c>
      <c r="I93" s="15">
        <v>2632</v>
      </c>
      <c r="J93" s="15">
        <v>4024</v>
      </c>
      <c r="K93" s="15">
        <f t="shared" si="1"/>
        <v>1392</v>
      </c>
      <c r="L93" s="29">
        <f>SUM(E93:H93)/J93</f>
        <v>0.34592445328031807</v>
      </c>
    </row>
    <row r="94" spans="1:12" ht="12.75">
      <c r="A94" s="28" t="s">
        <v>409</v>
      </c>
      <c r="B94" s="6" t="s">
        <v>410</v>
      </c>
      <c r="C94" s="6" t="s">
        <v>146</v>
      </c>
      <c r="D94" s="6" t="s">
        <v>145</v>
      </c>
      <c r="E94" s="15">
        <v>17</v>
      </c>
      <c r="F94" s="15">
        <v>12</v>
      </c>
      <c r="G94" s="15">
        <v>11</v>
      </c>
      <c r="H94" s="15">
        <v>254</v>
      </c>
      <c r="I94" s="15">
        <v>739</v>
      </c>
      <c r="J94" s="15">
        <v>1033</v>
      </c>
      <c r="K94" s="15">
        <f t="shared" si="1"/>
        <v>294</v>
      </c>
      <c r="L94" s="29">
        <f>SUM(E94:H94)/J94</f>
        <v>0.2846079380445305</v>
      </c>
    </row>
    <row r="95" spans="1:12" ht="12.75">
      <c r="A95" s="30" t="s">
        <v>498</v>
      </c>
      <c r="B95" s="8" t="s">
        <v>370</v>
      </c>
      <c r="C95" s="8" t="s">
        <v>498</v>
      </c>
      <c r="D95" s="8" t="s">
        <v>498</v>
      </c>
      <c r="E95" s="16">
        <f>SUM(E92:E94)</f>
        <v>66</v>
      </c>
      <c r="F95" s="16">
        <f>SUM(F92:F94)</f>
        <v>87</v>
      </c>
      <c r="G95" s="16">
        <f>SUM(G92:G94)</f>
        <v>49</v>
      </c>
      <c r="H95" s="16">
        <f>SUM(H92:H94)</f>
        <v>3671</v>
      </c>
      <c r="I95" s="16">
        <f>SUM(I92:I94)</f>
        <v>6153</v>
      </c>
      <c r="J95" s="16">
        <f>SUM(J92:J94)</f>
        <v>10026</v>
      </c>
      <c r="K95" s="17">
        <f t="shared" si="1"/>
        <v>3873</v>
      </c>
      <c r="L95" s="31">
        <f>SUM(E95:H95)/J95</f>
        <v>0.386295631358468</v>
      </c>
    </row>
    <row r="96" spans="1:12" ht="12.75">
      <c r="A96" s="28" t="s">
        <v>411</v>
      </c>
      <c r="B96" s="6" t="s">
        <v>412</v>
      </c>
      <c r="C96" s="6" t="s">
        <v>152</v>
      </c>
      <c r="D96" s="6" t="s">
        <v>151</v>
      </c>
      <c r="E96" s="18"/>
      <c r="F96" s="15">
        <v>1</v>
      </c>
      <c r="G96" s="18"/>
      <c r="H96" s="15">
        <v>33</v>
      </c>
      <c r="I96" s="15">
        <v>328</v>
      </c>
      <c r="J96" s="15">
        <v>362</v>
      </c>
      <c r="K96" s="15">
        <f t="shared" si="1"/>
        <v>34</v>
      </c>
      <c r="L96" s="29">
        <f>SUM(E96:H96)/J96</f>
        <v>0.09392265193370165</v>
      </c>
    </row>
    <row r="97" spans="1:12" ht="12.75">
      <c r="A97" s="30" t="s">
        <v>498</v>
      </c>
      <c r="B97" s="8" t="s">
        <v>370</v>
      </c>
      <c r="C97" s="8" t="s">
        <v>498</v>
      </c>
      <c r="D97" s="8" t="s">
        <v>498</v>
      </c>
      <c r="E97" s="16">
        <f>SUM(E96)</f>
        <v>0</v>
      </c>
      <c r="F97" s="16">
        <f>SUM(F96)</f>
        <v>1</v>
      </c>
      <c r="G97" s="16">
        <f>SUM(G96)</f>
        <v>0</v>
      </c>
      <c r="H97" s="16">
        <f>SUM(H96)</f>
        <v>33</v>
      </c>
      <c r="I97" s="16">
        <f>SUM(I96)</f>
        <v>328</v>
      </c>
      <c r="J97" s="16">
        <f>SUM(J96)</f>
        <v>362</v>
      </c>
      <c r="K97" s="17">
        <f t="shared" si="1"/>
        <v>34</v>
      </c>
      <c r="L97" s="31">
        <f>SUM(E97:H97)/J97</f>
        <v>0.09392265193370165</v>
      </c>
    </row>
    <row r="98" spans="1:12" ht="12.75">
      <c r="A98" s="28" t="s">
        <v>413</v>
      </c>
      <c r="B98" s="6" t="s">
        <v>414</v>
      </c>
      <c r="C98" s="6" t="s">
        <v>350</v>
      </c>
      <c r="D98" s="6" t="s">
        <v>349</v>
      </c>
      <c r="E98" s="15">
        <v>1</v>
      </c>
      <c r="F98" s="15">
        <v>3</v>
      </c>
      <c r="G98" s="18"/>
      <c r="H98" s="15">
        <v>74</v>
      </c>
      <c r="I98" s="15">
        <v>434</v>
      </c>
      <c r="J98" s="15">
        <v>512</v>
      </c>
      <c r="K98" s="15">
        <f t="shared" si="1"/>
        <v>78</v>
      </c>
      <c r="L98" s="29">
        <f>SUM(E98:H98)/J98</f>
        <v>0.15234375</v>
      </c>
    </row>
    <row r="99" spans="1:12" ht="12.75">
      <c r="A99" s="28" t="s">
        <v>413</v>
      </c>
      <c r="B99" s="6" t="s">
        <v>414</v>
      </c>
      <c r="C99" s="6" t="s">
        <v>116</v>
      </c>
      <c r="D99" s="6" t="s">
        <v>115</v>
      </c>
      <c r="E99" s="15">
        <v>8</v>
      </c>
      <c r="F99" s="15">
        <v>15</v>
      </c>
      <c r="G99" s="15">
        <v>5</v>
      </c>
      <c r="H99" s="15">
        <v>105</v>
      </c>
      <c r="I99" s="15">
        <v>1205</v>
      </c>
      <c r="J99" s="15">
        <v>1338</v>
      </c>
      <c r="K99" s="15">
        <f t="shared" si="1"/>
        <v>133</v>
      </c>
      <c r="L99" s="29">
        <f>SUM(E99:H99)/J99</f>
        <v>0.09940209267563528</v>
      </c>
    </row>
    <row r="100" spans="1:12" ht="12.75">
      <c r="A100" s="30" t="s">
        <v>498</v>
      </c>
      <c r="B100" s="8" t="s">
        <v>370</v>
      </c>
      <c r="C100" s="8" t="s">
        <v>498</v>
      </c>
      <c r="D100" s="8" t="s">
        <v>498</v>
      </c>
      <c r="E100" s="16">
        <f>SUM(E98:E99)</f>
        <v>9</v>
      </c>
      <c r="F100" s="16">
        <f>SUM(F98:F99)</f>
        <v>18</v>
      </c>
      <c r="G100" s="16">
        <f>SUM(G98:G99)</f>
        <v>5</v>
      </c>
      <c r="H100" s="16">
        <f>SUM(H98:H99)</f>
        <v>179</v>
      </c>
      <c r="I100" s="16">
        <f>SUM(I98:I99)</f>
        <v>1639</v>
      </c>
      <c r="J100" s="16">
        <f>SUM(J98:J99)</f>
        <v>1850</v>
      </c>
      <c r="K100" s="17">
        <f t="shared" si="1"/>
        <v>211</v>
      </c>
      <c r="L100" s="31">
        <f>SUM(E100:H100)/J100</f>
        <v>0.11405405405405405</v>
      </c>
    </row>
    <row r="101" spans="1:12" ht="12.75">
      <c r="A101" s="28" t="s">
        <v>415</v>
      </c>
      <c r="B101" s="6" t="s">
        <v>416</v>
      </c>
      <c r="C101" s="6" t="s">
        <v>158</v>
      </c>
      <c r="D101" s="6" t="s">
        <v>157</v>
      </c>
      <c r="E101" s="15">
        <v>19</v>
      </c>
      <c r="F101" s="15">
        <v>18</v>
      </c>
      <c r="G101" s="15">
        <v>9</v>
      </c>
      <c r="H101" s="15">
        <v>198</v>
      </c>
      <c r="I101" s="15">
        <v>1333</v>
      </c>
      <c r="J101" s="15">
        <v>1577</v>
      </c>
      <c r="K101" s="15">
        <f t="shared" si="1"/>
        <v>244</v>
      </c>
      <c r="L101" s="29">
        <f>SUM(E101:H101)/J101</f>
        <v>0.15472415979708307</v>
      </c>
    </row>
    <row r="102" spans="1:12" ht="12.75">
      <c r="A102" s="30" t="s">
        <v>498</v>
      </c>
      <c r="B102" s="8" t="s">
        <v>370</v>
      </c>
      <c r="C102" s="8" t="s">
        <v>498</v>
      </c>
      <c r="D102" s="8" t="s">
        <v>498</v>
      </c>
      <c r="E102" s="16">
        <f>SUM(E101)</f>
        <v>19</v>
      </c>
      <c r="F102" s="16">
        <f>SUM(F101)</f>
        <v>18</v>
      </c>
      <c r="G102" s="16">
        <f>SUM(G101)</f>
        <v>9</v>
      </c>
      <c r="H102" s="16">
        <f>SUM(H101)</f>
        <v>198</v>
      </c>
      <c r="I102" s="16">
        <f>SUM(I101)</f>
        <v>1333</v>
      </c>
      <c r="J102" s="16">
        <f>SUM(J101)</f>
        <v>1577</v>
      </c>
      <c r="K102" s="17">
        <f t="shared" si="1"/>
        <v>244</v>
      </c>
      <c r="L102" s="31">
        <f>SUM(E102:H102)/J102</f>
        <v>0.15472415979708307</v>
      </c>
    </row>
    <row r="103" spans="1:12" ht="12.75">
      <c r="A103" s="28" t="s">
        <v>417</v>
      </c>
      <c r="B103" s="6" t="s">
        <v>418</v>
      </c>
      <c r="C103" s="6" t="s">
        <v>170</v>
      </c>
      <c r="D103" s="6" t="s">
        <v>169</v>
      </c>
      <c r="E103" s="18"/>
      <c r="F103" s="15">
        <v>2</v>
      </c>
      <c r="G103" s="15">
        <v>1</v>
      </c>
      <c r="H103" s="15">
        <v>1</v>
      </c>
      <c r="I103" s="15">
        <v>91</v>
      </c>
      <c r="J103" s="15">
        <v>95</v>
      </c>
      <c r="K103" s="15">
        <f t="shared" si="1"/>
        <v>4</v>
      </c>
      <c r="L103" s="29">
        <f>SUM(E103:H103)/J103</f>
        <v>0.042105263157894736</v>
      </c>
    </row>
    <row r="104" spans="1:12" ht="12.75">
      <c r="A104" s="30" t="s">
        <v>498</v>
      </c>
      <c r="B104" s="8" t="s">
        <v>370</v>
      </c>
      <c r="C104" s="8" t="s">
        <v>498</v>
      </c>
      <c r="D104" s="8" t="s">
        <v>498</v>
      </c>
      <c r="E104" s="16">
        <f>SUM(E103)</f>
        <v>0</v>
      </c>
      <c r="F104" s="16">
        <f>SUM(F103)</f>
        <v>2</v>
      </c>
      <c r="G104" s="16">
        <f>SUM(G103)</f>
        <v>1</v>
      </c>
      <c r="H104" s="16">
        <f>SUM(H103)</f>
        <v>1</v>
      </c>
      <c r="I104" s="16">
        <f>SUM(I103)</f>
        <v>91</v>
      </c>
      <c r="J104" s="16">
        <f>SUM(J103)</f>
        <v>95</v>
      </c>
      <c r="K104" s="17">
        <f t="shared" si="1"/>
        <v>4</v>
      </c>
      <c r="L104" s="31">
        <f>SUM(E104:H104)/J104</f>
        <v>0.042105263157894736</v>
      </c>
    </row>
    <row r="105" spans="1:12" ht="12.75">
      <c r="A105" s="28" t="s">
        <v>419</v>
      </c>
      <c r="B105" s="6" t="s">
        <v>420</v>
      </c>
      <c r="C105" s="6" t="s">
        <v>178</v>
      </c>
      <c r="D105" s="6" t="s">
        <v>177</v>
      </c>
      <c r="E105" s="15">
        <v>8</v>
      </c>
      <c r="F105" s="15">
        <v>5</v>
      </c>
      <c r="G105" s="15">
        <v>15</v>
      </c>
      <c r="H105" s="15">
        <v>445</v>
      </c>
      <c r="I105" s="15">
        <v>274</v>
      </c>
      <c r="J105" s="15">
        <v>747</v>
      </c>
      <c r="K105" s="15">
        <f t="shared" si="1"/>
        <v>473</v>
      </c>
      <c r="L105" s="29">
        <f>SUM(E105:H105)/J105</f>
        <v>0.6331994645247657</v>
      </c>
    </row>
    <row r="106" spans="1:12" ht="12.75">
      <c r="A106" s="28" t="s">
        <v>419</v>
      </c>
      <c r="B106" s="6" t="s">
        <v>420</v>
      </c>
      <c r="C106" s="6" t="s">
        <v>200</v>
      </c>
      <c r="D106" s="6" t="s">
        <v>199</v>
      </c>
      <c r="E106" s="15">
        <v>1</v>
      </c>
      <c r="F106" s="18"/>
      <c r="G106" s="18"/>
      <c r="H106" s="15">
        <v>28</v>
      </c>
      <c r="I106" s="15">
        <v>218</v>
      </c>
      <c r="J106" s="15">
        <v>247</v>
      </c>
      <c r="K106" s="15">
        <f t="shared" si="1"/>
        <v>29</v>
      </c>
      <c r="L106" s="29">
        <f>SUM(E106:H106)/J106</f>
        <v>0.11740890688259109</v>
      </c>
    </row>
    <row r="107" spans="1:12" ht="12.75">
      <c r="A107" s="30" t="s">
        <v>498</v>
      </c>
      <c r="B107" s="8" t="s">
        <v>370</v>
      </c>
      <c r="C107" s="8" t="s">
        <v>498</v>
      </c>
      <c r="D107" s="8" t="s">
        <v>498</v>
      </c>
      <c r="E107" s="16">
        <f>SUM(E105:E106)</f>
        <v>9</v>
      </c>
      <c r="F107" s="16">
        <f>SUM(F105:F106)</f>
        <v>5</v>
      </c>
      <c r="G107" s="16">
        <f>SUM(G105:G106)</f>
        <v>15</v>
      </c>
      <c r="H107" s="16">
        <f>SUM(H105:H106)</f>
        <v>473</v>
      </c>
      <c r="I107" s="16">
        <f>SUM(I105:I106)</f>
        <v>492</v>
      </c>
      <c r="J107" s="16">
        <f>SUM(J105:J106)</f>
        <v>994</v>
      </c>
      <c r="K107" s="17">
        <f t="shared" si="1"/>
        <v>502</v>
      </c>
      <c r="L107" s="31">
        <f>SUM(E107:H107)/J107</f>
        <v>0.5050301810865191</v>
      </c>
    </row>
    <row r="108" spans="1:12" ht="12.75">
      <c r="A108" s="28" t="s">
        <v>421</v>
      </c>
      <c r="B108" s="6" t="s">
        <v>422</v>
      </c>
      <c r="C108" s="6" t="s">
        <v>250</v>
      </c>
      <c r="D108" s="6" t="s">
        <v>249</v>
      </c>
      <c r="E108" s="15">
        <v>1</v>
      </c>
      <c r="F108" s="15">
        <v>4</v>
      </c>
      <c r="G108" s="15">
        <v>1</v>
      </c>
      <c r="H108" s="15">
        <v>42</v>
      </c>
      <c r="I108" s="15">
        <v>197</v>
      </c>
      <c r="J108" s="15">
        <v>245</v>
      </c>
      <c r="K108" s="15">
        <f t="shared" si="1"/>
        <v>48</v>
      </c>
      <c r="L108" s="29">
        <f>SUM(E108:H108)/J108</f>
        <v>0.19591836734693877</v>
      </c>
    </row>
    <row r="109" spans="1:12" ht="12.75">
      <c r="A109" s="30" t="s">
        <v>498</v>
      </c>
      <c r="B109" s="8" t="s">
        <v>370</v>
      </c>
      <c r="C109" s="8" t="s">
        <v>498</v>
      </c>
      <c r="D109" s="8" t="s">
        <v>498</v>
      </c>
      <c r="E109" s="16">
        <f>SUM(E108)</f>
        <v>1</v>
      </c>
      <c r="F109" s="16">
        <f>SUM(F108)</f>
        <v>4</v>
      </c>
      <c r="G109" s="16">
        <f>SUM(G108)</f>
        <v>1</v>
      </c>
      <c r="H109" s="16">
        <f>SUM(H108)</f>
        <v>42</v>
      </c>
      <c r="I109" s="16">
        <f>SUM(I108)</f>
        <v>197</v>
      </c>
      <c r="J109" s="16">
        <f>SUM(J108)</f>
        <v>245</v>
      </c>
      <c r="K109" s="17">
        <f t="shared" si="1"/>
        <v>48</v>
      </c>
      <c r="L109" s="31">
        <f>SUM(E109:H109)/J109</f>
        <v>0.19591836734693877</v>
      </c>
    </row>
    <row r="110" spans="1:12" ht="12.75">
      <c r="A110" s="28" t="s">
        <v>423</v>
      </c>
      <c r="B110" s="6" t="s">
        <v>424</v>
      </c>
      <c r="C110" s="6" t="s">
        <v>184</v>
      </c>
      <c r="D110" s="6" t="s">
        <v>183</v>
      </c>
      <c r="E110" s="15">
        <v>926</v>
      </c>
      <c r="F110" s="15">
        <v>3115</v>
      </c>
      <c r="G110" s="15">
        <v>1621</v>
      </c>
      <c r="H110" s="15">
        <v>14817</v>
      </c>
      <c r="I110" s="15">
        <v>65860</v>
      </c>
      <c r="J110" s="15">
        <v>86339</v>
      </c>
      <c r="K110" s="15">
        <f t="shared" si="1"/>
        <v>20479</v>
      </c>
      <c r="L110" s="29">
        <f>SUM(E110:H110)/J110</f>
        <v>0.23719292556087052</v>
      </c>
    </row>
    <row r="111" spans="1:12" ht="12.75">
      <c r="A111" s="30" t="s">
        <v>498</v>
      </c>
      <c r="B111" s="8" t="s">
        <v>517</v>
      </c>
      <c r="C111" s="8" t="s">
        <v>498</v>
      </c>
      <c r="D111" s="8" t="s">
        <v>498</v>
      </c>
      <c r="E111" s="16">
        <f>SUM(E110)</f>
        <v>926</v>
      </c>
      <c r="F111" s="16">
        <f>SUM(F110)</f>
        <v>3115</v>
      </c>
      <c r="G111" s="16">
        <f>SUM(G110)</f>
        <v>1621</v>
      </c>
      <c r="H111" s="16">
        <f>SUM(H110)</f>
        <v>14817</v>
      </c>
      <c r="I111" s="16">
        <f>SUM(I110)</f>
        <v>65860</v>
      </c>
      <c r="J111" s="16">
        <f>SUM(J110)</f>
        <v>86339</v>
      </c>
      <c r="K111" s="17">
        <f t="shared" si="1"/>
        <v>20479</v>
      </c>
      <c r="L111" s="31">
        <f>SUM(E111:H111)/J111</f>
        <v>0.23719292556087052</v>
      </c>
    </row>
    <row r="112" spans="1:12" ht="12.75">
      <c r="A112" s="28" t="s">
        <v>425</v>
      </c>
      <c r="B112" s="6" t="s">
        <v>426</v>
      </c>
      <c r="C112" s="6" t="s">
        <v>112</v>
      </c>
      <c r="D112" s="6" t="s">
        <v>111</v>
      </c>
      <c r="E112" s="15">
        <v>2</v>
      </c>
      <c r="F112" s="15">
        <v>7</v>
      </c>
      <c r="G112" s="15">
        <v>3</v>
      </c>
      <c r="H112" s="15">
        <v>13</v>
      </c>
      <c r="I112" s="15">
        <v>175</v>
      </c>
      <c r="J112" s="15">
        <v>200</v>
      </c>
      <c r="K112" s="15">
        <f t="shared" si="1"/>
        <v>25</v>
      </c>
      <c r="L112" s="29">
        <f>SUM(E112:H112)/J112</f>
        <v>0.125</v>
      </c>
    </row>
    <row r="113" spans="1:12" ht="12.75">
      <c r="A113" s="28" t="s">
        <v>425</v>
      </c>
      <c r="B113" s="6" t="s">
        <v>426</v>
      </c>
      <c r="C113" s="6" t="s">
        <v>266</v>
      </c>
      <c r="D113" s="6" t="s">
        <v>265</v>
      </c>
      <c r="E113" s="18"/>
      <c r="F113" s="15">
        <v>1</v>
      </c>
      <c r="G113" s="18"/>
      <c r="H113" s="15">
        <v>3</v>
      </c>
      <c r="I113" s="15">
        <v>53</v>
      </c>
      <c r="J113" s="15">
        <v>57</v>
      </c>
      <c r="K113" s="15">
        <f t="shared" si="1"/>
        <v>4</v>
      </c>
      <c r="L113" s="29">
        <f>SUM(E113:H113)/J113</f>
        <v>0.07017543859649122</v>
      </c>
    </row>
    <row r="114" spans="1:12" ht="12.75">
      <c r="A114" s="30" t="s">
        <v>498</v>
      </c>
      <c r="B114" s="8" t="s">
        <v>370</v>
      </c>
      <c r="C114" s="8" t="s">
        <v>498</v>
      </c>
      <c r="D114" s="8" t="s">
        <v>498</v>
      </c>
      <c r="E114" s="16">
        <f>SUM(E112:E113)</f>
        <v>2</v>
      </c>
      <c r="F114" s="16">
        <f>SUM(F112:F113)</f>
        <v>8</v>
      </c>
      <c r="G114" s="16">
        <f>SUM(G112:G113)</f>
        <v>3</v>
      </c>
      <c r="H114" s="16">
        <f>SUM(H112:H113)</f>
        <v>16</v>
      </c>
      <c r="I114" s="16">
        <f>SUM(I112:I113)</f>
        <v>228</v>
      </c>
      <c r="J114" s="16">
        <f>SUM(J112:J113)</f>
        <v>257</v>
      </c>
      <c r="K114" s="17">
        <f t="shared" si="1"/>
        <v>29</v>
      </c>
      <c r="L114" s="31">
        <f>SUM(E114:H114)/J114</f>
        <v>0.11284046692607004</v>
      </c>
    </row>
    <row r="115" spans="1:12" ht="12.75">
      <c r="A115" s="28" t="s">
        <v>427</v>
      </c>
      <c r="B115" s="6" t="s">
        <v>428</v>
      </c>
      <c r="C115" s="6" t="s">
        <v>26</v>
      </c>
      <c r="D115" s="6" t="s">
        <v>25</v>
      </c>
      <c r="E115" s="15">
        <v>3</v>
      </c>
      <c r="F115" s="15">
        <v>8</v>
      </c>
      <c r="G115" s="18"/>
      <c r="H115" s="15">
        <v>6</v>
      </c>
      <c r="I115" s="15">
        <v>192</v>
      </c>
      <c r="J115" s="15">
        <v>209</v>
      </c>
      <c r="K115" s="15">
        <f t="shared" si="1"/>
        <v>17</v>
      </c>
      <c r="L115" s="29">
        <f>SUM(E115:H115)/J115</f>
        <v>0.08133971291866028</v>
      </c>
    </row>
    <row r="116" spans="1:12" ht="12.75">
      <c r="A116" s="28" t="s">
        <v>427</v>
      </c>
      <c r="B116" s="6" t="s">
        <v>428</v>
      </c>
      <c r="C116" s="6" t="s">
        <v>168</v>
      </c>
      <c r="D116" s="6" t="s">
        <v>167</v>
      </c>
      <c r="E116" s="18"/>
      <c r="F116" s="15">
        <v>2</v>
      </c>
      <c r="G116" s="15">
        <v>1</v>
      </c>
      <c r="H116" s="15">
        <v>9</v>
      </c>
      <c r="I116" s="15">
        <v>118</v>
      </c>
      <c r="J116" s="15">
        <v>130</v>
      </c>
      <c r="K116" s="15">
        <f t="shared" si="1"/>
        <v>12</v>
      </c>
      <c r="L116" s="29">
        <f>SUM(E116:H116)/J116</f>
        <v>0.09230769230769231</v>
      </c>
    </row>
    <row r="117" spans="1:12" ht="12.75">
      <c r="A117" s="28" t="s">
        <v>427</v>
      </c>
      <c r="B117" s="6" t="s">
        <v>428</v>
      </c>
      <c r="C117" s="6" t="s">
        <v>324</v>
      </c>
      <c r="D117" s="6" t="s">
        <v>323</v>
      </c>
      <c r="E117" s="18"/>
      <c r="F117" s="15">
        <v>3</v>
      </c>
      <c r="G117" s="18"/>
      <c r="H117" s="15">
        <v>35</v>
      </c>
      <c r="I117" s="15">
        <v>232</v>
      </c>
      <c r="J117" s="15">
        <v>270</v>
      </c>
      <c r="K117" s="15">
        <f t="shared" si="1"/>
        <v>38</v>
      </c>
      <c r="L117" s="29">
        <f>SUM(E117:H117)/J117</f>
        <v>0.14074074074074075</v>
      </c>
    </row>
    <row r="118" spans="1:12" ht="12.75">
      <c r="A118" s="28" t="s">
        <v>427</v>
      </c>
      <c r="B118" s="6" t="s">
        <v>428</v>
      </c>
      <c r="C118" s="6" t="s">
        <v>36</v>
      </c>
      <c r="D118" s="6" t="s">
        <v>35</v>
      </c>
      <c r="E118" s="18"/>
      <c r="F118" s="15">
        <v>3</v>
      </c>
      <c r="G118" s="18"/>
      <c r="H118" s="15">
        <v>38</v>
      </c>
      <c r="I118" s="15">
        <v>78</v>
      </c>
      <c r="J118" s="15">
        <v>119</v>
      </c>
      <c r="K118" s="15">
        <f t="shared" si="1"/>
        <v>41</v>
      </c>
      <c r="L118" s="29">
        <f>SUM(E118:H118)/J118</f>
        <v>0.3445378151260504</v>
      </c>
    </row>
    <row r="119" spans="1:12" ht="12.75">
      <c r="A119" s="28" t="s">
        <v>427</v>
      </c>
      <c r="B119" s="6" t="s">
        <v>428</v>
      </c>
      <c r="C119" s="6" t="s">
        <v>54</v>
      </c>
      <c r="D119" s="6" t="s">
        <v>53</v>
      </c>
      <c r="E119" s="15">
        <v>3</v>
      </c>
      <c r="F119" s="15">
        <v>4</v>
      </c>
      <c r="G119" s="15">
        <v>5</v>
      </c>
      <c r="H119" s="15">
        <v>252</v>
      </c>
      <c r="I119" s="15">
        <v>529</v>
      </c>
      <c r="J119" s="15">
        <v>793</v>
      </c>
      <c r="K119" s="15">
        <f t="shared" si="1"/>
        <v>264</v>
      </c>
      <c r="L119" s="29">
        <f>SUM(E119:H119)/J119</f>
        <v>0.3329129886506936</v>
      </c>
    </row>
    <row r="120" spans="1:12" ht="12.75">
      <c r="A120" s="30" t="s">
        <v>498</v>
      </c>
      <c r="B120" s="8" t="s">
        <v>370</v>
      </c>
      <c r="C120" s="8" t="s">
        <v>498</v>
      </c>
      <c r="D120" s="8" t="s">
        <v>498</v>
      </c>
      <c r="E120" s="16">
        <f>SUM(E115:E119)</f>
        <v>6</v>
      </c>
      <c r="F120" s="16">
        <f>SUM(F115:F119)</f>
        <v>20</v>
      </c>
      <c r="G120" s="16">
        <f>SUM(G115:G119)</f>
        <v>6</v>
      </c>
      <c r="H120" s="16">
        <f>SUM(H115:H119)</f>
        <v>340</v>
      </c>
      <c r="I120" s="16">
        <f>SUM(I115:I119)</f>
        <v>1149</v>
      </c>
      <c r="J120" s="16">
        <f>SUM(J115:J119)</f>
        <v>1521</v>
      </c>
      <c r="K120" s="17">
        <f t="shared" si="1"/>
        <v>372</v>
      </c>
      <c r="L120" s="31">
        <f>SUM(E120:H120)/J120</f>
        <v>0.2445759368836292</v>
      </c>
    </row>
    <row r="121" spans="1:12" ht="12.75">
      <c r="A121" s="28" t="s">
        <v>429</v>
      </c>
      <c r="B121" s="6" t="s">
        <v>430</v>
      </c>
      <c r="C121" s="6" t="s">
        <v>202</v>
      </c>
      <c r="D121" s="6" t="s">
        <v>201</v>
      </c>
      <c r="E121" s="15">
        <v>4</v>
      </c>
      <c r="F121" s="15">
        <v>6</v>
      </c>
      <c r="G121" s="15">
        <v>3</v>
      </c>
      <c r="H121" s="15">
        <v>791</v>
      </c>
      <c r="I121" s="15">
        <v>406</v>
      </c>
      <c r="J121" s="15">
        <v>1210</v>
      </c>
      <c r="K121" s="15">
        <f t="shared" si="1"/>
        <v>804</v>
      </c>
      <c r="L121" s="29">
        <f>SUM(E121:H121)/J121</f>
        <v>0.6644628099173554</v>
      </c>
    </row>
    <row r="122" spans="1:12" ht="12.75">
      <c r="A122" s="30" t="s">
        <v>498</v>
      </c>
      <c r="B122" s="8" t="s">
        <v>370</v>
      </c>
      <c r="C122" s="8" t="s">
        <v>498</v>
      </c>
      <c r="D122" s="8" t="s">
        <v>498</v>
      </c>
      <c r="E122" s="16">
        <f>SUM(E121)</f>
        <v>4</v>
      </c>
      <c r="F122" s="16">
        <f>SUM(F121)</f>
        <v>6</v>
      </c>
      <c r="G122" s="16">
        <f>SUM(G121)</f>
        <v>3</v>
      </c>
      <c r="H122" s="16">
        <f>SUM(H121)</f>
        <v>791</v>
      </c>
      <c r="I122" s="16">
        <f>SUM(I121)</f>
        <v>406</v>
      </c>
      <c r="J122" s="16">
        <f>SUM(J121)</f>
        <v>1210</v>
      </c>
      <c r="K122" s="17">
        <f t="shared" si="1"/>
        <v>804</v>
      </c>
      <c r="L122" s="31">
        <f>SUM(E122:H122)/J122</f>
        <v>0.6644628099173554</v>
      </c>
    </row>
    <row r="123" spans="1:12" ht="12.75">
      <c r="A123" s="28" t="s">
        <v>431</v>
      </c>
      <c r="B123" s="6" t="s">
        <v>432</v>
      </c>
      <c r="C123" s="6" t="s">
        <v>110</v>
      </c>
      <c r="D123" s="6" t="s">
        <v>109</v>
      </c>
      <c r="E123" s="15">
        <v>247</v>
      </c>
      <c r="F123" s="15">
        <v>52</v>
      </c>
      <c r="G123" s="15">
        <v>46</v>
      </c>
      <c r="H123" s="15">
        <v>608</v>
      </c>
      <c r="I123" s="15">
        <v>3705</v>
      </c>
      <c r="J123" s="15">
        <v>4658</v>
      </c>
      <c r="K123" s="15">
        <f t="shared" si="1"/>
        <v>953</v>
      </c>
      <c r="L123" s="29">
        <f>SUM(E123:H123)/J123</f>
        <v>0.20459424645770716</v>
      </c>
    </row>
    <row r="124" spans="1:12" ht="12.75">
      <c r="A124" s="28" t="s">
        <v>431</v>
      </c>
      <c r="B124" s="6" t="s">
        <v>432</v>
      </c>
      <c r="C124" s="6" t="s">
        <v>32</v>
      </c>
      <c r="D124" s="6" t="s">
        <v>31</v>
      </c>
      <c r="E124" s="15">
        <v>29</v>
      </c>
      <c r="F124" s="15">
        <v>6</v>
      </c>
      <c r="G124" s="15">
        <v>3</v>
      </c>
      <c r="H124" s="15">
        <v>90</v>
      </c>
      <c r="I124" s="15">
        <v>1064</v>
      </c>
      <c r="J124" s="15">
        <v>1192</v>
      </c>
      <c r="K124" s="15">
        <f t="shared" si="1"/>
        <v>128</v>
      </c>
      <c r="L124" s="29">
        <f>SUM(E124:H124)/J124</f>
        <v>0.10738255033557047</v>
      </c>
    </row>
    <row r="125" spans="1:12" ht="12.75">
      <c r="A125" s="28" t="s">
        <v>431</v>
      </c>
      <c r="B125" s="6" t="s">
        <v>432</v>
      </c>
      <c r="C125" s="6" t="s">
        <v>182</v>
      </c>
      <c r="D125" s="6" t="s">
        <v>181</v>
      </c>
      <c r="E125" s="15">
        <v>320</v>
      </c>
      <c r="F125" s="15">
        <v>1</v>
      </c>
      <c r="G125" s="15">
        <v>14</v>
      </c>
      <c r="H125" s="15">
        <v>165</v>
      </c>
      <c r="I125" s="15">
        <v>251</v>
      </c>
      <c r="J125" s="15">
        <v>751</v>
      </c>
      <c r="K125" s="15">
        <f t="shared" si="1"/>
        <v>500</v>
      </c>
      <c r="L125" s="29">
        <f>SUM(E125:H125)/J125</f>
        <v>0.6657789613848203</v>
      </c>
    </row>
    <row r="126" spans="1:12" ht="12.75">
      <c r="A126" s="30" t="s">
        <v>498</v>
      </c>
      <c r="B126" s="8" t="s">
        <v>517</v>
      </c>
      <c r="C126" s="8" t="s">
        <v>498</v>
      </c>
      <c r="D126" s="8" t="s">
        <v>498</v>
      </c>
      <c r="E126" s="16">
        <f>SUM(E123:E125)</f>
        <v>596</v>
      </c>
      <c r="F126" s="16">
        <f>SUM(F123:F125)</f>
        <v>59</v>
      </c>
      <c r="G126" s="16">
        <f>SUM(G123:G125)</f>
        <v>63</v>
      </c>
      <c r="H126" s="16">
        <f>SUM(H123:H125)</f>
        <v>863</v>
      </c>
      <c r="I126" s="16">
        <f>SUM(I123:I125)</f>
        <v>5020</v>
      </c>
      <c r="J126" s="16">
        <f>SUM(J123:J125)</f>
        <v>6601</v>
      </c>
      <c r="K126" s="17">
        <f t="shared" si="1"/>
        <v>1581</v>
      </c>
      <c r="L126" s="31">
        <f>SUM(E126:H126)/J126</f>
        <v>0.23950916527798818</v>
      </c>
    </row>
    <row r="127" spans="1:12" ht="12.75">
      <c r="A127" s="28" t="s">
        <v>433</v>
      </c>
      <c r="B127" s="6" t="s">
        <v>434</v>
      </c>
      <c r="C127" s="6" t="s">
        <v>278</v>
      </c>
      <c r="D127" s="6" t="s">
        <v>277</v>
      </c>
      <c r="E127" s="15">
        <v>289</v>
      </c>
      <c r="F127" s="15">
        <v>797</v>
      </c>
      <c r="G127" s="15">
        <v>471</v>
      </c>
      <c r="H127" s="15">
        <v>3790</v>
      </c>
      <c r="I127" s="15">
        <v>19869</v>
      </c>
      <c r="J127" s="15">
        <v>25216</v>
      </c>
      <c r="K127" s="15">
        <f t="shared" si="1"/>
        <v>5347</v>
      </c>
      <c r="L127" s="29">
        <f>SUM(E127:H127)/J127</f>
        <v>0.21204790609137056</v>
      </c>
    </row>
    <row r="128" spans="1:12" ht="12.75">
      <c r="A128" s="28" t="s">
        <v>433</v>
      </c>
      <c r="B128" s="6" t="s">
        <v>434</v>
      </c>
      <c r="C128" s="6" t="s">
        <v>332</v>
      </c>
      <c r="D128" s="6" t="s">
        <v>331</v>
      </c>
      <c r="E128" s="15">
        <v>138</v>
      </c>
      <c r="F128" s="15">
        <v>210</v>
      </c>
      <c r="G128" s="15">
        <v>161</v>
      </c>
      <c r="H128" s="15">
        <v>2077</v>
      </c>
      <c r="I128" s="15">
        <v>12522</v>
      </c>
      <c r="J128" s="15">
        <v>15108</v>
      </c>
      <c r="K128" s="15">
        <f t="shared" si="1"/>
        <v>2586</v>
      </c>
      <c r="L128" s="29">
        <f>SUM(E128:H128)/J128</f>
        <v>0.17116759332803813</v>
      </c>
    </row>
    <row r="129" spans="1:12" ht="12.75">
      <c r="A129" s="28" t="s">
        <v>433</v>
      </c>
      <c r="B129" s="6" t="s">
        <v>434</v>
      </c>
      <c r="C129" s="6" t="s">
        <v>258</v>
      </c>
      <c r="D129" s="6" t="s">
        <v>257</v>
      </c>
      <c r="E129" s="15">
        <v>12</v>
      </c>
      <c r="F129" s="15">
        <v>15</v>
      </c>
      <c r="G129" s="15">
        <v>12</v>
      </c>
      <c r="H129" s="15">
        <v>210</v>
      </c>
      <c r="I129" s="15">
        <v>1016</v>
      </c>
      <c r="J129" s="15">
        <v>1265</v>
      </c>
      <c r="K129" s="15">
        <f t="shared" si="1"/>
        <v>249</v>
      </c>
      <c r="L129" s="29">
        <f>SUM(E129:H129)/J129</f>
        <v>0.19683794466403162</v>
      </c>
    </row>
    <row r="130" spans="1:12" ht="12.75">
      <c r="A130" s="30" t="s">
        <v>498</v>
      </c>
      <c r="B130" s="8" t="s">
        <v>370</v>
      </c>
      <c r="C130" s="8" t="s">
        <v>498</v>
      </c>
      <c r="D130" s="8" t="s">
        <v>498</v>
      </c>
      <c r="E130" s="16">
        <f>SUM(E127:E129)</f>
        <v>439</v>
      </c>
      <c r="F130" s="16">
        <f>SUM(F127:F129)</f>
        <v>1022</v>
      </c>
      <c r="G130" s="16">
        <f>SUM(G127:G129)</f>
        <v>644</v>
      </c>
      <c r="H130" s="16">
        <f>SUM(H127:H129)</f>
        <v>6077</v>
      </c>
      <c r="I130" s="16">
        <f>SUM(I127:I129)</f>
        <v>33407</v>
      </c>
      <c r="J130" s="16">
        <f>SUM(J127:J129)</f>
        <v>41589</v>
      </c>
      <c r="K130" s="17">
        <f t="shared" si="1"/>
        <v>8182</v>
      </c>
      <c r="L130" s="31">
        <f>SUM(E130:H130)/J130</f>
        <v>0.19673471350597513</v>
      </c>
    </row>
    <row r="131" spans="1:12" ht="12.75">
      <c r="A131" s="28" t="s">
        <v>435</v>
      </c>
      <c r="B131" s="6" t="s">
        <v>436</v>
      </c>
      <c r="C131" s="6" t="s">
        <v>334</v>
      </c>
      <c r="D131" s="6" t="s">
        <v>333</v>
      </c>
      <c r="E131" s="15">
        <v>38</v>
      </c>
      <c r="F131" s="15">
        <v>22</v>
      </c>
      <c r="G131" s="15">
        <v>9</v>
      </c>
      <c r="H131" s="15">
        <v>917</v>
      </c>
      <c r="I131" s="15">
        <v>542</v>
      </c>
      <c r="J131" s="15">
        <v>1528</v>
      </c>
      <c r="K131" s="15">
        <f t="shared" si="1"/>
        <v>986</v>
      </c>
      <c r="L131" s="29">
        <f>SUM(E131:H131)/J131</f>
        <v>0.6452879581151832</v>
      </c>
    </row>
    <row r="132" spans="1:12" ht="12.75">
      <c r="A132" s="28" t="s">
        <v>435</v>
      </c>
      <c r="B132" s="6" t="s">
        <v>436</v>
      </c>
      <c r="C132" s="6" t="s">
        <v>282</v>
      </c>
      <c r="D132" s="6" t="s">
        <v>281</v>
      </c>
      <c r="E132" s="18"/>
      <c r="F132" s="15">
        <v>2</v>
      </c>
      <c r="G132" s="18"/>
      <c r="H132" s="15">
        <v>104</v>
      </c>
      <c r="I132" s="15">
        <v>134</v>
      </c>
      <c r="J132" s="15">
        <v>240</v>
      </c>
      <c r="K132" s="15">
        <f t="shared" si="1"/>
        <v>106</v>
      </c>
      <c r="L132" s="29">
        <f>SUM(E132:H132)/J132</f>
        <v>0.44166666666666665</v>
      </c>
    </row>
    <row r="133" spans="1:12" ht="12.75">
      <c r="A133" s="28" t="s">
        <v>435</v>
      </c>
      <c r="B133" s="6" t="s">
        <v>436</v>
      </c>
      <c r="C133" s="6" t="s">
        <v>172</v>
      </c>
      <c r="D133" s="6" t="s">
        <v>171</v>
      </c>
      <c r="E133" s="18"/>
      <c r="F133" s="18"/>
      <c r="G133" s="15">
        <v>2</v>
      </c>
      <c r="H133" s="15">
        <v>135</v>
      </c>
      <c r="I133" s="15">
        <v>222</v>
      </c>
      <c r="J133" s="15">
        <v>359</v>
      </c>
      <c r="K133" s="15">
        <f aca="true" t="shared" si="2" ref="K133:K196">SUM(E133:H133)</f>
        <v>137</v>
      </c>
      <c r="L133" s="29">
        <f>SUM(E133:H133)/J133</f>
        <v>0.3816155988857939</v>
      </c>
    </row>
    <row r="134" spans="1:12" ht="12.75">
      <c r="A134" s="28" t="s">
        <v>435</v>
      </c>
      <c r="B134" s="6" t="s">
        <v>436</v>
      </c>
      <c r="C134" s="6" t="s">
        <v>16</v>
      </c>
      <c r="D134" s="6" t="s">
        <v>15</v>
      </c>
      <c r="E134" s="15">
        <v>3</v>
      </c>
      <c r="F134" s="18"/>
      <c r="G134" s="15">
        <v>4</v>
      </c>
      <c r="H134" s="15">
        <v>87</v>
      </c>
      <c r="I134" s="15">
        <v>70</v>
      </c>
      <c r="J134" s="15">
        <v>164</v>
      </c>
      <c r="K134" s="15">
        <f t="shared" si="2"/>
        <v>94</v>
      </c>
      <c r="L134" s="29">
        <f>SUM(E134:H134)/J134</f>
        <v>0.573170731707317</v>
      </c>
    </row>
    <row r="135" spans="1:12" ht="12.75">
      <c r="A135" s="28" t="s">
        <v>435</v>
      </c>
      <c r="B135" s="6" t="s">
        <v>436</v>
      </c>
      <c r="C135" s="6" t="s">
        <v>42</v>
      </c>
      <c r="D135" s="6" t="s">
        <v>41</v>
      </c>
      <c r="E135" s="15">
        <v>14</v>
      </c>
      <c r="F135" s="15">
        <v>10</v>
      </c>
      <c r="G135" s="15">
        <v>39</v>
      </c>
      <c r="H135" s="15">
        <v>211</v>
      </c>
      <c r="I135" s="15">
        <v>856</v>
      </c>
      <c r="J135" s="15">
        <v>1130</v>
      </c>
      <c r="K135" s="15">
        <f t="shared" si="2"/>
        <v>274</v>
      </c>
      <c r="L135" s="29">
        <f>SUM(E135:H135)/J135</f>
        <v>0.2424778761061947</v>
      </c>
    </row>
    <row r="136" spans="1:12" ht="12.75">
      <c r="A136" s="28" t="s">
        <v>435</v>
      </c>
      <c r="B136" s="6" t="s">
        <v>436</v>
      </c>
      <c r="C136" s="6" t="s">
        <v>194</v>
      </c>
      <c r="D136" s="6" t="s">
        <v>193</v>
      </c>
      <c r="E136" s="18"/>
      <c r="F136" s="18"/>
      <c r="G136" s="18"/>
      <c r="H136" s="15">
        <v>2</v>
      </c>
      <c r="I136" s="15">
        <v>63</v>
      </c>
      <c r="J136" s="15">
        <v>65</v>
      </c>
      <c r="K136" s="15">
        <f t="shared" si="2"/>
        <v>2</v>
      </c>
      <c r="L136" s="29">
        <f>SUM(E136:H136)/J136</f>
        <v>0.03076923076923077</v>
      </c>
    </row>
    <row r="137" spans="1:12" ht="12.75">
      <c r="A137" s="30" t="s">
        <v>498</v>
      </c>
      <c r="B137" s="8" t="s">
        <v>370</v>
      </c>
      <c r="C137" s="8" t="s">
        <v>498</v>
      </c>
      <c r="D137" s="8" t="s">
        <v>498</v>
      </c>
      <c r="E137" s="16">
        <f>SUM(E131:E136)</f>
        <v>55</v>
      </c>
      <c r="F137" s="16">
        <f>SUM(F131:F136)</f>
        <v>34</v>
      </c>
      <c r="G137" s="16">
        <f>SUM(G131:G136)</f>
        <v>54</v>
      </c>
      <c r="H137" s="16">
        <f>SUM(H131:H136)</f>
        <v>1456</v>
      </c>
      <c r="I137" s="16">
        <f>SUM(I131:I136)</f>
        <v>1887</v>
      </c>
      <c r="J137" s="16">
        <f>SUM(J131:J136)</f>
        <v>3486</v>
      </c>
      <c r="K137" s="17">
        <f t="shared" si="2"/>
        <v>1599</v>
      </c>
      <c r="L137" s="31">
        <f>SUM(E137:H137)/J137</f>
        <v>0.45869191049913943</v>
      </c>
    </row>
    <row r="138" spans="1:12" ht="12.75">
      <c r="A138" s="28" t="s">
        <v>437</v>
      </c>
      <c r="B138" s="6" t="s">
        <v>438</v>
      </c>
      <c r="C138" s="6" t="s">
        <v>150</v>
      </c>
      <c r="D138" s="6" t="s">
        <v>149</v>
      </c>
      <c r="E138" s="15">
        <v>2</v>
      </c>
      <c r="F138" s="18"/>
      <c r="G138" s="15">
        <v>5</v>
      </c>
      <c r="H138" s="15">
        <v>10</v>
      </c>
      <c r="I138" s="15">
        <v>169</v>
      </c>
      <c r="J138" s="15">
        <v>186</v>
      </c>
      <c r="K138" s="15">
        <f t="shared" si="2"/>
        <v>17</v>
      </c>
      <c r="L138" s="29">
        <f>SUM(E138:H138)/J138</f>
        <v>0.0913978494623656</v>
      </c>
    </row>
    <row r="139" spans="1:12" ht="12.75">
      <c r="A139" s="28" t="s">
        <v>437</v>
      </c>
      <c r="B139" s="6" t="s">
        <v>438</v>
      </c>
      <c r="C139" s="6" t="s">
        <v>212</v>
      </c>
      <c r="D139" s="6" t="s">
        <v>211</v>
      </c>
      <c r="E139" s="15">
        <v>7</v>
      </c>
      <c r="F139" s="15">
        <v>2</v>
      </c>
      <c r="G139" s="15">
        <v>11</v>
      </c>
      <c r="H139" s="15">
        <v>68</v>
      </c>
      <c r="I139" s="15">
        <v>454</v>
      </c>
      <c r="J139" s="15">
        <v>542</v>
      </c>
      <c r="K139" s="15">
        <f t="shared" si="2"/>
        <v>88</v>
      </c>
      <c r="L139" s="29">
        <f>SUM(E139:H139)/J139</f>
        <v>0.16236162361623616</v>
      </c>
    </row>
    <row r="140" spans="1:12" ht="12.75">
      <c r="A140" s="28" t="s">
        <v>437</v>
      </c>
      <c r="B140" s="6" t="s">
        <v>438</v>
      </c>
      <c r="C140" s="6" t="s">
        <v>190</v>
      </c>
      <c r="D140" s="6" t="s">
        <v>189</v>
      </c>
      <c r="E140" s="15">
        <v>4</v>
      </c>
      <c r="F140" s="15">
        <v>7</v>
      </c>
      <c r="G140" s="15">
        <v>9</v>
      </c>
      <c r="H140" s="15">
        <v>12</v>
      </c>
      <c r="I140" s="15">
        <v>196</v>
      </c>
      <c r="J140" s="15">
        <v>228</v>
      </c>
      <c r="K140" s="15">
        <f t="shared" si="2"/>
        <v>32</v>
      </c>
      <c r="L140" s="29">
        <f>SUM(E140:H140)/J140</f>
        <v>0.14035087719298245</v>
      </c>
    </row>
    <row r="141" spans="1:12" ht="12.75">
      <c r="A141" s="30" t="s">
        <v>498</v>
      </c>
      <c r="B141" s="8" t="s">
        <v>517</v>
      </c>
      <c r="C141" s="8" t="s">
        <v>498</v>
      </c>
      <c r="D141" s="8" t="s">
        <v>498</v>
      </c>
      <c r="E141" s="16">
        <f>SUM(E138:E140)</f>
        <v>13</v>
      </c>
      <c r="F141" s="16">
        <f>SUM(F138:F140)</f>
        <v>9</v>
      </c>
      <c r="G141" s="16">
        <f>SUM(G138:G140)</f>
        <v>25</v>
      </c>
      <c r="H141" s="16">
        <f>SUM(H138:H140)</f>
        <v>90</v>
      </c>
      <c r="I141" s="16">
        <f>SUM(I138:I140)</f>
        <v>819</v>
      </c>
      <c r="J141" s="16">
        <f>SUM(J138:J140)</f>
        <v>956</v>
      </c>
      <c r="K141" s="17">
        <f t="shared" si="2"/>
        <v>137</v>
      </c>
      <c r="L141" s="31">
        <f>SUM(E141:H141)/J141</f>
        <v>0.14330543933054393</v>
      </c>
    </row>
    <row r="142" spans="1:12" ht="12.75">
      <c r="A142" s="28" t="s">
        <v>439</v>
      </c>
      <c r="B142" s="6" t="s">
        <v>440</v>
      </c>
      <c r="C142" s="6" t="s">
        <v>336</v>
      </c>
      <c r="D142" s="6" t="s">
        <v>335</v>
      </c>
      <c r="E142" s="15">
        <v>27</v>
      </c>
      <c r="F142" s="15">
        <v>18</v>
      </c>
      <c r="G142" s="15">
        <v>35</v>
      </c>
      <c r="H142" s="15">
        <v>440</v>
      </c>
      <c r="I142" s="15">
        <v>1993</v>
      </c>
      <c r="J142" s="15">
        <v>2513</v>
      </c>
      <c r="K142" s="15">
        <f t="shared" si="2"/>
        <v>520</v>
      </c>
      <c r="L142" s="29">
        <f>SUM(E142:H142)/J142</f>
        <v>0.20692399522483088</v>
      </c>
    </row>
    <row r="143" spans="1:12" ht="12.75">
      <c r="A143" s="28" t="s">
        <v>439</v>
      </c>
      <c r="B143" s="6" t="s">
        <v>440</v>
      </c>
      <c r="C143" s="6" t="s">
        <v>144</v>
      </c>
      <c r="D143" s="6" t="s">
        <v>143</v>
      </c>
      <c r="E143" s="18"/>
      <c r="F143" s="18"/>
      <c r="G143" s="18"/>
      <c r="H143" s="15">
        <v>19</v>
      </c>
      <c r="I143" s="15">
        <v>183</v>
      </c>
      <c r="J143" s="15">
        <v>202</v>
      </c>
      <c r="K143" s="15">
        <f t="shared" si="2"/>
        <v>19</v>
      </c>
      <c r="L143" s="29">
        <f>SUM(E143:H143)/J143</f>
        <v>0.09405940594059406</v>
      </c>
    </row>
    <row r="144" spans="1:12" ht="12.75">
      <c r="A144" s="28" t="s">
        <v>439</v>
      </c>
      <c r="B144" s="6" t="s">
        <v>440</v>
      </c>
      <c r="C144" s="6" t="s">
        <v>52</v>
      </c>
      <c r="D144" s="6" t="s">
        <v>51</v>
      </c>
      <c r="E144" s="15">
        <v>3</v>
      </c>
      <c r="F144" s="15">
        <v>6</v>
      </c>
      <c r="G144" s="15">
        <v>6</v>
      </c>
      <c r="H144" s="15">
        <v>14</v>
      </c>
      <c r="I144" s="15">
        <v>273</v>
      </c>
      <c r="J144" s="15">
        <v>302</v>
      </c>
      <c r="K144" s="15">
        <f t="shared" si="2"/>
        <v>29</v>
      </c>
      <c r="L144" s="29">
        <f>SUM(E144:H144)/J144</f>
        <v>0.09602649006622517</v>
      </c>
    </row>
    <row r="145" spans="1:12" ht="12.75">
      <c r="A145" s="28" t="s">
        <v>439</v>
      </c>
      <c r="B145" s="6" t="s">
        <v>440</v>
      </c>
      <c r="C145" s="6" t="s">
        <v>268</v>
      </c>
      <c r="D145" s="6" t="s">
        <v>267</v>
      </c>
      <c r="E145" s="18"/>
      <c r="F145" s="18"/>
      <c r="G145" s="15">
        <v>5</v>
      </c>
      <c r="H145" s="15">
        <v>3</v>
      </c>
      <c r="I145" s="15">
        <v>158</v>
      </c>
      <c r="J145" s="15">
        <v>166</v>
      </c>
      <c r="K145" s="15">
        <f t="shared" si="2"/>
        <v>8</v>
      </c>
      <c r="L145" s="29">
        <f>SUM(E145:H145)/J145</f>
        <v>0.04819277108433735</v>
      </c>
    </row>
    <row r="146" spans="1:12" ht="12.75">
      <c r="A146" s="30" t="s">
        <v>498</v>
      </c>
      <c r="B146" s="8" t="s">
        <v>370</v>
      </c>
      <c r="C146" s="8" t="s">
        <v>498</v>
      </c>
      <c r="D146" s="8" t="s">
        <v>498</v>
      </c>
      <c r="E146" s="16">
        <f>SUM(E142:E145)</f>
        <v>30</v>
      </c>
      <c r="F146" s="16">
        <f>SUM(F142:F145)</f>
        <v>24</v>
      </c>
      <c r="G146" s="16">
        <f>SUM(G142:G145)</f>
        <v>46</v>
      </c>
      <c r="H146" s="16">
        <f>SUM(H142:H145)</f>
        <v>476</v>
      </c>
      <c r="I146" s="16">
        <f>SUM(I142:I145)</f>
        <v>2607</v>
      </c>
      <c r="J146" s="16">
        <f>SUM(J142:J145)</f>
        <v>3183</v>
      </c>
      <c r="K146" s="17">
        <f t="shared" si="2"/>
        <v>576</v>
      </c>
      <c r="L146" s="31">
        <f>SUM(E146:H146)/J146</f>
        <v>0.18096135721017909</v>
      </c>
    </row>
    <row r="147" spans="1:12" ht="12.75">
      <c r="A147" s="28" t="s">
        <v>441</v>
      </c>
      <c r="B147" s="6" t="s">
        <v>442</v>
      </c>
      <c r="C147" s="6" t="s">
        <v>94</v>
      </c>
      <c r="D147" s="6" t="s">
        <v>93</v>
      </c>
      <c r="E147" s="18"/>
      <c r="F147" s="18"/>
      <c r="G147" s="18"/>
      <c r="H147" s="15">
        <v>18</v>
      </c>
      <c r="I147" s="15">
        <v>176</v>
      </c>
      <c r="J147" s="15">
        <v>194</v>
      </c>
      <c r="K147" s="15">
        <f t="shared" si="2"/>
        <v>18</v>
      </c>
      <c r="L147" s="29">
        <f>SUM(E147:H147)/J147</f>
        <v>0.09278350515463918</v>
      </c>
    </row>
    <row r="148" spans="1:12" ht="12.75">
      <c r="A148" s="28" t="s">
        <v>441</v>
      </c>
      <c r="B148" s="6" t="s">
        <v>442</v>
      </c>
      <c r="C148" s="6" t="s">
        <v>270</v>
      </c>
      <c r="D148" s="6" t="s">
        <v>269</v>
      </c>
      <c r="E148" s="15">
        <v>11</v>
      </c>
      <c r="F148" s="15">
        <v>3</v>
      </c>
      <c r="G148" s="15">
        <v>24</v>
      </c>
      <c r="H148" s="15">
        <v>80</v>
      </c>
      <c r="I148" s="15">
        <v>352</v>
      </c>
      <c r="J148" s="15">
        <v>470</v>
      </c>
      <c r="K148" s="15">
        <f t="shared" si="2"/>
        <v>118</v>
      </c>
      <c r="L148" s="29">
        <f>SUM(E148:H148)/J148</f>
        <v>0.251063829787234</v>
      </c>
    </row>
    <row r="149" spans="1:12" ht="12.75">
      <c r="A149" s="28" t="s">
        <v>441</v>
      </c>
      <c r="B149" s="6" t="s">
        <v>442</v>
      </c>
      <c r="C149" s="6" t="s">
        <v>230</v>
      </c>
      <c r="D149" s="6" t="s">
        <v>229</v>
      </c>
      <c r="E149" s="15">
        <v>288</v>
      </c>
      <c r="F149" s="15">
        <v>212</v>
      </c>
      <c r="G149" s="15">
        <v>257</v>
      </c>
      <c r="H149" s="15">
        <v>3481</v>
      </c>
      <c r="I149" s="15">
        <v>16340</v>
      </c>
      <c r="J149" s="15">
        <v>20578</v>
      </c>
      <c r="K149" s="15">
        <f t="shared" si="2"/>
        <v>4238</v>
      </c>
      <c r="L149" s="29">
        <f>SUM(E149:H149)/J149</f>
        <v>0.20594809991252794</v>
      </c>
    </row>
    <row r="150" spans="1:12" ht="12.75">
      <c r="A150" s="30" t="s">
        <v>498</v>
      </c>
      <c r="B150" s="8" t="s">
        <v>517</v>
      </c>
      <c r="C150" s="8" t="s">
        <v>498</v>
      </c>
      <c r="D150" s="8" t="s">
        <v>498</v>
      </c>
      <c r="E150" s="16">
        <f>SUM(E147:E149)</f>
        <v>299</v>
      </c>
      <c r="F150" s="16">
        <f>SUM(F147:F149)</f>
        <v>215</v>
      </c>
      <c r="G150" s="16">
        <f>SUM(G147:G149)</f>
        <v>281</v>
      </c>
      <c r="H150" s="16">
        <f>SUM(H147:H149)</f>
        <v>3579</v>
      </c>
      <c r="I150" s="16">
        <f>SUM(I147:I149)</f>
        <v>16868</v>
      </c>
      <c r="J150" s="16">
        <f>SUM(J147:J149)</f>
        <v>21242</v>
      </c>
      <c r="K150" s="17">
        <f t="shared" si="2"/>
        <v>4374</v>
      </c>
      <c r="L150" s="31">
        <f>SUM(E150:H150)/J150</f>
        <v>0.20591281423594765</v>
      </c>
    </row>
    <row r="151" spans="1:12" ht="12.75">
      <c r="A151" s="28" t="s">
        <v>443</v>
      </c>
      <c r="B151" s="6" t="s">
        <v>444</v>
      </c>
      <c r="C151" s="6" t="s">
        <v>86</v>
      </c>
      <c r="D151" s="6" t="s">
        <v>85</v>
      </c>
      <c r="E151" s="15">
        <v>4</v>
      </c>
      <c r="F151" s="18"/>
      <c r="G151" s="18"/>
      <c r="H151" s="15">
        <v>8</v>
      </c>
      <c r="I151" s="15">
        <v>137</v>
      </c>
      <c r="J151" s="15">
        <v>149</v>
      </c>
      <c r="K151" s="15">
        <f t="shared" si="2"/>
        <v>12</v>
      </c>
      <c r="L151" s="29">
        <f>SUM(E151:H151)/J151</f>
        <v>0.08053691275167785</v>
      </c>
    </row>
    <row r="152" spans="1:12" ht="12.75">
      <c r="A152" s="30" t="s">
        <v>498</v>
      </c>
      <c r="B152" s="8" t="s">
        <v>370</v>
      </c>
      <c r="C152" s="8" t="s">
        <v>498</v>
      </c>
      <c r="D152" s="8" t="s">
        <v>498</v>
      </c>
      <c r="E152" s="16">
        <f>SUM(E151)</f>
        <v>4</v>
      </c>
      <c r="F152" s="16">
        <f>SUM(F151)</f>
        <v>0</v>
      </c>
      <c r="G152" s="16">
        <f>SUM(G151)</f>
        <v>0</v>
      </c>
      <c r="H152" s="16">
        <f>SUM(H151)</f>
        <v>8</v>
      </c>
      <c r="I152" s="16">
        <f>SUM(I151)</f>
        <v>137</v>
      </c>
      <c r="J152" s="16">
        <f>SUM(J151)</f>
        <v>149</v>
      </c>
      <c r="K152" s="17">
        <f t="shared" si="2"/>
        <v>12</v>
      </c>
      <c r="L152" s="31">
        <f>SUM(E152:H152)/J152</f>
        <v>0.08053691275167785</v>
      </c>
    </row>
    <row r="153" spans="1:12" ht="12.75">
      <c r="A153" s="28" t="s">
        <v>445</v>
      </c>
      <c r="B153" s="6" t="s">
        <v>446</v>
      </c>
      <c r="C153" s="6" t="s">
        <v>236</v>
      </c>
      <c r="D153" s="6" t="s">
        <v>235</v>
      </c>
      <c r="E153" s="15">
        <v>26</v>
      </c>
      <c r="F153" s="15">
        <v>22</v>
      </c>
      <c r="G153" s="15">
        <v>16</v>
      </c>
      <c r="H153" s="15">
        <v>313</v>
      </c>
      <c r="I153" s="15">
        <v>2023</v>
      </c>
      <c r="J153" s="15">
        <v>2400</v>
      </c>
      <c r="K153" s="15">
        <f t="shared" si="2"/>
        <v>377</v>
      </c>
      <c r="L153" s="29">
        <f>SUM(E153:H153)/J153</f>
        <v>0.15708333333333332</v>
      </c>
    </row>
    <row r="154" spans="1:12" ht="12.75">
      <c r="A154" s="30" t="s">
        <v>498</v>
      </c>
      <c r="B154" s="8" t="s">
        <v>370</v>
      </c>
      <c r="C154" s="8" t="s">
        <v>498</v>
      </c>
      <c r="D154" s="8" t="s">
        <v>498</v>
      </c>
      <c r="E154" s="16">
        <f>SUM(E153)</f>
        <v>26</v>
      </c>
      <c r="F154" s="16">
        <f>SUM(F153)</f>
        <v>22</v>
      </c>
      <c r="G154" s="16">
        <f>SUM(G153)</f>
        <v>16</v>
      </c>
      <c r="H154" s="16">
        <f>SUM(H153)</f>
        <v>313</v>
      </c>
      <c r="I154" s="16">
        <f>SUM(I153)</f>
        <v>2023</v>
      </c>
      <c r="J154" s="16">
        <f>SUM(J153)</f>
        <v>2400</v>
      </c>
      <c r="K154" s="17">
        <f t="shared" si="2"/>
        <v>377</v>
      </c>
      <c r="L154" s="31">
        <f>SUM(E154:H154)/J154</f>
        <v>0.15708333333333332</v>
      </c>
    </row>
    <row r="155" spans="1:12" ht="12.75">
      <c r="A155" s="28" t="s">
        <v>447</v>
      </c>
      <c r="B155" s="6" t="s">
        <v>448</v>
      </c>
      <c r="C155" s="6" t="s">
        <v>240</v>
      </c>
      <c r="D155" s="6" t="s">
        <v>239</v>
      </c>
      <c r="E155" s="15">
        <v>860</v>
      </c>
      <c r="F155" s="15">
        <v>25</v>
      </c>
      <c r="G155" s="15">
        <v>26</v>
      </c>
      <c r="H155" s="15">
        <v>429</v>
      </c>
      <c r="I155" s="15">
        <v>1925</v>
      </c>
      <c r="J155" s="15">
        <v>3265</v>
      </c>
      <c r="K155" s="15">
        <f t="shared" si="2"/>
        <v>1340</v>
      </c>
      <c r="L155" s="29">
        <f>SUM(E155:H155)/J155</f>
        <v>0.4104134762633997</v>
      </c>
    </row>
    <row r="156" spans="1:12" ht="12.75">
      <c r="A156" s="28" t="s">
        <v>447</v>
      </c>
      <c r="B156" s="6" t="s">
        <v>448</v>
      </c>
      <c r="C156" s="6" t="s">
        <v>106</v>
      </c>
      <c r="D156" s="6" t="s">
        <v>105</v>
      </c>
      <c r="E156" s="15">
        <v>47</v>
      </c>
      <c r="F156" s="15">
        <v>9</v>
      </c>
      <c r="G156" s="15">
        <v>6</v>
      </c>
      <c r="H156" s="15">
        <v>87</v>
      </c>
      <c r="I156" s="15">
        <v>616</v>
      </c>
      <c r="J156" s="15">
        <v>765</v>
      </c>
      <c r="K156" s="15">
        <f t="shared" si="2"/>
        <v>149</v>
      </c>
      <c r="L156" s="29">
        <f>SUM(E156:H156)/J156</f>
        <v>0.19477124183006536</v>
      </c>
    </row>
    <row r="157" spans="1:12" ht="12.75">
      <c r="A157" s="28" t="s">
        <v>447</v>
      </c>
      <c r="B157" s="6" t="s">
        <v>448</v>
      </c>
      <c r="C157" s="6" t="s">
        <v>218</v>
      </c>
      <c r="D157" s="6" t="s">
        <v>217</v>
      </c>
      <c r="E157" s="15">
        <v>24</v>
      </c>
      <c r="F157" s="15">
        <v>2</v>
      </c>
      <c r="G157" s="15">
        <v>5</v>
      </c>
      <c r="H157" s="15">
        <v>67</v>
      </c>
      <c r="I157" s="15">
        <v>316</v>
      </c>
      <c r="J157" s="15">
        <v>414</v>
      </c>
      <c r="K157" s="15">
        <f t="shared" si="2"/>
        <v>98</v>
      </c>
      <c r="L157" s="29">
        <f>SUM(E157:H157)/J157</f>
        <v>0.23671497584541062</v>
      </c>
    </row>
    <row r="158" spans="1:12" ht="12.75">
      <c r="A158" s="30" t="s">
        <v>498</v>
      </c>
      <c r="B158" s="8" t="s">
        <v>370</v>
      </c>
      <c r="C158" s="8" t="s">
        <v>498</v>
      </c>
      <c r="D158" s="8" t="s">
        <v>498</v>
      </c>
      <c r="E158" s="16">
        <f>SUM(E155:E157)</f>
        <v>931</v>
      </c>
      <c r="F158" s="16">
        <f>SUM(F155:F157)</f>
        <v>36</v>
      </c>
      <c r="G158" s="16">
        <f>SUM(G155:G157)</f>
        <v>37</v>
      </c>
      <c r="H158" s="16">
        <f>SUM(H155:H157)</f>
        <v>583</v>
      </c>
      <c r="I158" s="16">
        <f>SUM(I155:I157)</f>
        <v>2857</v>
      </c>
      <c r="J158" s="16">
        <f>SUM(J155:J157)</f>
        <v>4444</v>
      </c>
      <c r="K158" s="17">
        <f t="shared" si="2"/>
        <v>1587</v>
      </c>
      <c r="L158" s="31">
        <f>SUM(E158:H158)/J158</f>
        <v>0.3571107110711071</v>
      </c>
    </row>
    <row r="159" spans="1:12" ht="12.75">
      <c r="A159" s="28" t="s">
        <v>449</v>
      </c>
      <c r="B159" s="6" t="s">
        <v>450</v>
      </c>
      <c r="C159" s="6" t="s">
        <v>242</v>
      </c>
      <c r="D159" s="6" t="s">
        <v>241</v>
      </c>
      <c r="E159" s="15">
        <v>37</v>
      </c>
      <c r="F159" s="15">
        <v>64</v>
      </c>
      <c r="G159" s="15">
        <v>41</v>
      </c>
      <c r="H159" s="15">
        <v>1720</v>
      </c>
      <c r="I159" s="15">
        <v>4063</v>
      </c>
      <c r="J159" s="15">
        <v>5925</v>
      </c>
      <c r="K159" s="15">
        <f t="shared" si="2"/>
        <v>1862</v>
      </c>
      <c r="L159" s="29">
        <f>SUM(E159:H159)/J159</f>
        <v>0.31426160337552744</v>
      </c>
    </row>
    <row r="160" spans="1:12" ht="12.75">
      <c r="A160" s="28" t="s">
        <v>449</v>
      </c>
      <c r="B160" s="6" t="s">
        <v>450</v>
      </c>
      <c r="C160" s="6" t="s">
        <v>348</v>
      </c>
      <c r="D160" s="6" t="s">
        <v>347</v>
      </c>
      <c r="E160" s="15">
        <v>7</v>
      </c>
      <c r="F160" s="15">
        <v>2</v>
      </c>
      <c r="G160" s="15">
        <v>5</v>
      </c>
      <c r="H160" s="15">
        <v>32</v>
      </c>
      <c r="I160" s="15">
        <v>335</v>
      </c>
      <c r="J160" s="15">
        <v>381</v>
      </c>
      <c r="K160" s="15">
        <f t="shared" si="2"/>
        <v>46</v>
      </c>
      <c r="L160" s="29">
        <f>SUM(E160:H160)/J160</f>
        <v>0.12073490813648294</v>
      </c>
    </row>
    <row r="161" spans="1:12" ht="12.75">
      <c r="A161" s="30" t="s">
        <v>498</v>
      </c>
      <c r="B161" s="8" t="s">
        <v>370</v>
      </c>
      <c r="C161" s="8" t="s">
        <v>498</v>
      </c>
      <c r="D161" s="8" t="s">
        <v>498</v>
      </c>
      <c r="E161" s="16">
        <f>SUM(E159:E160)</f>
        <v>44</v>
      </c>
      <c r="F161" s="16">
        <f>SUM(F159:F160)</f>
        <v>66</v>
      </c>
      <c r="G161" s="16">
        <f>SUM(G159:G160)</f>
        <v>46</v>
      </c>
      <c r="H161" s="16">
        <f>SUM(H159:H160)</f>
        <v>1752</v>
      </c>
      <c r="I161" s="16">
        <f>SUM(I159:I160)</f>
        <v>4398</v>
      </c>
      <c r="J161" s="16">
        <f>SUM(J159:J160)</f>
        <v>6306</v>
      </c>
      <c r="K161" s="17">
        <f t="shared" si="2"/>
        <v>1908</v>
      </c>
      <c r="L161" s="31">
        <f>SUM(E161:H161)/J161</f>
        <v>0.30256898192197906</v>
      </c>
    </row>
    <row r="162" spans="1:12" ht="12.75">
      <c r="A162" s="28" t="s">
        <v>451</v>
      </c>
      <c r="B162" s="6" t="s">
        <v>452</v>
      </c>
      <c r="C162" s="6" t="s">
        <v>48</v>
      </c>
      <c r="D162" s="6" t="s">
        <v>47</v>
      </c>
      <c r="E162" s="15">
        <v>8</v>
      </c>
      <c r="F162" s="15">
        <v>10</v>
      </c>
      <c r="G162" s="15">
        <v>17</v>
      </c>
      <c r="H162" s="15">
        <v>641</v>
      </c>
      <c r="I162" s="15">
        <v>838</v>
      </c>
      <c r="J162" s="15">
        <v>1514</v>
      </c>
      <c r="K162" s="15">
        <f t="shared" si="2"/>
        <v>676</v>
      </c>
      <c r="L162" s="29">
        <f>SUM(E162:H162)/J162</f>
        <v>0.4464993394980185</v>
      </c>
    </row>
    <row r="163" spans="1:12" ht="12.75">
      <c r="A163" s="28" t="s">
        <v>451</v>
      </c>
      <c r="B163" s="6" t="s">
        <v>452</v>
      </c>
      <c r="C163" s="6" t="s">
        <v>138</v>
      </c>
      <c r="D163" s="6" t="s">
        <v>137</v>
      </c>
      <c r="E163" s="15">
        <v>12</v>
      </c>
      <c r="F163" s="15">
        <v>8</v>
      </c>
      <c r="G163" s="15">
        <v>10</v>
      </c>
      <c r="H163" s="15">
        <v>1766</v>
      </c>
      <c r="I163" s="15">
        <v>1453</v>
      </c>
      <c r="J163" s="15">
        <v>3249</v>
      </c>
      <c r="K163" s="15">
        <f t="shared" si="2"/>
        <v>1796</v>
      </c>
      <c r="L163" s="29">
        <f>SUM(E163:H163)/J163</f>
        <v>0.5527854724530625</v>
      </c>
    </row>
    <row r="164" spans="1:12" ht="12.75">
      <c r="A164" s="28" t="s">
        <v>451</v>
      </c>
      <c r="B164" s="6" t="s">
        <v>452</v>
      </c>
      <c r="C164" s="6" t="s">
        <v>346</v>
      </c>
      <c r="D164" s="6" t="s">
        <v>345</v>
      </c>
      <c r="E164" s="15">
        <v>1</v>
      </c>
      <c r="F164" s="15">
        <v>1</v>
      </c>
      <c r="G164" s="18"/>
      <c r="H164" s="15">
        <v>26</v>
      </c>
      <c r="I164" s="15">
        <v>178</v>
      </c>
      <c r="J164" s="15">
        <v>206</v>
      </c>
      <c r="K164" s="15">
        <f t="shared" si="2"/>
        <v>28</v>
      </c>
      <c r="L164" s="29">
        <f>SUM(E164:H164)/J164</f>
        <v>0.13592233009708737</v>
      </c>
    </row>
    <row r="165" spans="1:12" ht="12.75">
      <c r="A165" s="28" t="s">
        <v>451</v>
      </c>
      <c r="B165" s="6" t="s">
        <v>452</v>
      </c>
      <c r="C165" s="6" t="s">
        <v>356</v>
      </c>
      <c r="D165" s="6" t="s">
        <v>355</v>
      </c>
      <c r="E165" s="15">
        <v>4</v>
      </c>
      <c r="F165" s="15">
        <v>4</v>
      </c>
      <c r="G165" s="18"/>
      <c r="H165" s="15">
        <v>149</v>
      </c>
      <c r="I165" s="15">
        <v>456</v>
      </c>
      <c r="J165" s="15">
        <v>613</v>
      </c>
      <c r="K165" s="15">
        <f t="shared" si="2"/>
        <v>157</v>
      </c>
      <c r="L165" s="29">
        <f>SUM(E165:H165)/J165</f>
        <v>0.2561174551386623</v>
      </c>
    </row>
    <row r="166" spans="1:12" ht="12.75">
      <c r="A166" s="30" t="s">
        <v>498</v>
      </c>
      <c r="B166" s="8" t="s">
        <v>370</v>
      </c>
      <c r="C166" s="8" t="s">
        <v>498</v>
      </c>
      <c r="D166" s="8" t="s">
        <v>498</v>
      </c>
      <c r="E166" s="16">
        <f>SUM(E162:E165)</f>
        <v>25</v>
      </c>
      <c r="F166" s="16">
        <f>SUM(F162:F165)</f>
        <v>23</v>
      </c>
      <c r="G166" s="16">
        <f>SUM(G162:G165)</f>
        <v>27</v>
      </c>
      <c r="H166" s="16">
        <f>SUM(H162:H165)</f>
        <v>2582</v>
      </c>
      <c r="I166" s="16">
        <f>SUM(I162:I165)</f>
        <v>2925</v>
      </c>
      <c r="J166" s="16">
        <f>SUM(J162:J165)</f>
        <v>5582</v>
      </c>
      <c r="K166" s="17">
        <f t="shared" si="2"/>
        <v>2657</v>
      </c>
      <c r="L166" s="31">
        <f>SUM(E166:H166)/J166</f>
        <v>0.4759942672877105</v>
      </c>
    </row>
    <row r="167" spans="1:12" ht="12.75">
      <c r="A167" s="28" t="s">
        <v>453</v>
      </c>
      <c r="B167" s="6" t="s">
        <v>454</v>
      </c>
      <c r="C167" s="6" t="s">
        <v>118</v>
      </c>
      <c r="D167" s="6" t="s">
        <v>117</v>
      </c>
      <c r="E167" s="15">
        <v>22</v>
      </c>
      <c r="F167" s="15">
        <v>11</v>
      </c>
      <c r="G167" s="15">
        <v>29</v>
      </c>
      <c r="H167" s="15">
        <v>871</v>
      </c>
      <c r="I167" s="15">
        <v>642</v>
      </c>
      <c r="J167" s="15">
        <v>1575</v>
      </c>
      <c r="K167" s="15">
        <f t="shared" si="2"/>
        <v>933</v>
      </c>
      <c r="L167" s="29">
        <f>SUM(E167:H167)/J167</f>
        <v>0.5923809523809523</v>
      </c>
    </row>
    <row r="168" spans="1:12" ht="12.75">
      <c r="A168" s="28" t="s">
        <v>453</v>
      </c>
      <c r="B168" s="6" t="s">
        <v>454</v>
      </c>
      <c r="C168" s="6" t="s">
        <v>296</v>
      </c>
      <c r="D168" s="6" t="s">
        <v>295</v>
      </c>
      <c r="E168" s="15">
        <v>1</v>
      </c>
      <c r="F168" s="15">
        <v>12</v>
      </c>
      <c r="G168" s="15">
        <v>9</v>
      </c>
      <c r="H168" s="15">
        <v>598</v>
      </c>
      <c r="I168" s="15">
        <v>231</v>
      </c>
      <c r="J168" s="15">
        <v>851</v>
      </c>
      <c r="K168" s="15">
        <f t="shared" si="2"/>
        <v>620</v>
      </c>
      <c r="L168" s="29">
        <f>SUM(E168:H168)/J168</f>
        <v>0.7285546415981199</v>
      </c>
    </row>
    <row r="169" spans="1:12" ht="12.75">
      <c r="A169" s="28" t="s">
        <v>453</v>
      </c>
      <c r="B169" s="6" t="s">
        <v>454</v>
      </c>
      <c r="C169" s="6" t="s">
        <v>222</v>
      </c>
      <c r="D169" s="6" t="s">
        <v>221</v>
      </c>
      <c r="E169" s="15">
        <v>1</v>
      </c>
      <c r="F169" s="18"/>
      <c r="G169" s="15">
        <v>2</v>
      </c>
      <c r="H169" s="15">
        <v>124</v>
      </c>
      <c r="I169" s="15">
        <v>83</v>
      </c>
      <c r="J169" s="15">
        <v>210</v>
      </c>
      <c r="K169" s="15">
        <f t="shared" si="2"/>
        <v>127</v>
      </c>
      <c r="L169" s="29">
        <f>SUM(E169:H169)/J169</f>
        <v>0.6047619047619047</v>
      </c>
    </row>
    <row r="170" spans="1:12" ht="12.75">
      <c r="A170" s="28" t="s">
        <v>453</v>
      </c>
      <c r="B170" s="6" t="s">
        <v>454</v>
      </c>
      <c r="C170" s="6" t="s">
        <v>142</v>
      </c>
      <c r="D170" s="6" t="s">
        <v>141</v>
      </c>
      <c r="E170" s="18"/>
      <c r="F170" s="18"/>
      <c r="G170" s="18"/>
      <c r="H170" s="15">
        <v>75</v>
      </c>
      <c r="I170" s="15">
        <v>300</v>
      </c>
      <c r="J170" s="15">
        <v>375</v>
      </c>
      <c r="K170" s="15">
        <f t="shared" si="2"/>
        <v>75</v>
      </c>
      <c r="L170" s="29">
        <f>SUM(E170:H170)/J170</f>
        <v>0.2</v>
      </c>
    </row>
    <row r="171" spans="1:12" ht="12.75">
      <c r="A171" s="28" t="s">
        <v>453</v>
      </c>
      <c r="B171" s="6" t="s">
        <v>454</v>
      </c>
      <c r="C171" s="6" t="s">
        <v>72</v>
      </c>
      <c r="D171" s="6" t="s">
        <v>71</v>
      </c>
      <c r="E171" s="15">
        <v>3</v>
      </c>
      <c r="F171" s="18"/>
      <c r="G171" s="15">
        <v>3</v>
      </c>
      <c r="H171" s="15">
        <v>33</v>
      </c>
      <c r="I171" s="15">
        <v>179</v>
      </c>
      <c r="J171" s="15">
        <v>218</v>
      </c>
      <c r="K171" s="15">
        <f t="shared" si="2"/>
        <v>39</v>
      </c>
      <c r="L171" s="29">
        <f>SUM(E171:H171)/J171</f>
        <v>0.17889908256880735</v>
      </c>
    </row>
    <row r="172" spans="1:12" ht="12.75">
      <c r="A172" s="28" t="s">
        <v>453</v>
      </c>
      <c r="B172" s="6" t="s">
        <v>454</v>
      </c>
      <c r="C172" s="6" t="s">
        <v>328</v>
      </c>
      <c r="D172" s="6" t="s">
        <v>327</v>
      </c>
      <c r="E172" s="18"/>
      <c r="F172" s="15">
        <v>15</v>
      </c>
      <c r="G172" s="15">
        <v>1</v>
      </c>
      <c r="H172" s="15">
        <v>87</v>
      </c>
      <c r="I172" s="15">
        <v>270</v>
      </c>
      <c r="J172" s="15">
        <v>373</v>
      </c>
      <c r="K172" s="15">
        <f t="shared" si="2"/>
        <v>103</v>
      </c>
      <c r="L172" s="29">
        <f>SUM(E172:H172)/J172</f>
        <v>0.2761394101876676</v>
      </c>
    </row>
    <row r="173" spans="1:12" ht="12.75">
      <c r="A173" s="30" t="s">
        <v>498</v>
      </c>
      <c r="B173" s="8" t="s">
        <v>370</v>
      </c>
      <c r="C173" s="8" t="s">
        <v>498</v>
      </c>
      <c r="D173" s="8" t="s">
        <v>498</v>
      </c>
      <c r="E173" s="16">
        <f>SUM(E167:E172)</f>
        <v>27</v>
      </c>
      <c r="F173" s="16">
        <f>SUM(F167:F172)</f>
        <v>38</v>
      </c>
      <c r="G173" s="16">
        <f>SUM(G167:G172)</f>
        <v>44</v>
      </c>
      <c r="H173" s="16">
        <f>SUM(H167:H172)</f>
        <v>1788</v>
      </c>
      <c r="I173" s="16">
        <f>SUM(I167:I172)</f>
        <v>1705</v>
      </c>
      <c r="J173" s="16">
        <f>SUM(J167:J172)</f>
        <v>3602</v>
      </c>
      <c r="K173" s="17">
        <f t="shared" si="2"/>
        <v>1897</v>
      </c>
      <c r="L173" s="31">
        <f>SUM(E173:H173)/J173</f>
        <v>0.5266518600777346</v>
      </c>
    </row>
    <row r="174" spans="1:12" ht="12.75">
      <c r="A174" s="28" t="s">
        <v>455</v>
      </c>
      <c r="B174" s="6" t="s">
        <v>456</v>
      </c>
      <c r="C174" s="6" t="s">
        <v>256</v>
      </c>
      <c r="D174" s="6" t="s">
        <v>255</v>
      </c>
      <c r="E174" s="18"/>
      <c r="F174" s="15">
        <v>3</v>
      </c>
      <c r="G174" s="15">
        <v>6</v>
      </c>
      <c r="H174" s="15">
        <v>20</v>
      </c>
      <c r="I174" s="15">
        <v>251</v>
      </c>
      <c r="J174" s="15">
        <v>280</v>
      </c>
      <c r="K174" s="15">
        <f t="shared" si="2"/>
        <v>29</v>
      </c>
      <c r="L174" s="29">
        <f>SUM(E174:H174)/J174</f>
        <v>0.10357142857142858</v>
      </c>
    </row>
    <row r="175" spans="1:12" ht="12.75">
      <c r="A175" s="28" t="s">
        <v>455</v>
      </c>
      <c r="B175" s="6" t="s">
        <v>456</v>
      </c>
      <c r="C175" s="6" t="s">
        <v>292</v>
      </c>
      <c r="D175" s="6" t="s">
        <v>291</v>
      </c>
      <c r="E175" s="15">
        <v>7</v>
      </c>
      <c r="F175" s="15">
        <v>5</v>
      </c>
      <c r="G175" s="18"/>
      <c r="H175" s="15">
        <v>23</v>
      </c>
      <c r="I175" s="15">
        <v>294</v>
      </c>
      <c r="J175" s="15">
        <v>329</v>
      </c>
      <c r="K175" s="15">
        <f t="shared" si="2"/>
        <v>35</v>
      </c>
      <c r="L175" s="29">
        <f>SUM(E175:H175)/J175</f>
        <v>0.10638297872340426</v>
      </c>
    </row>
    <row r="176" spans="1:12" ht="12.75">
      <c r="A176" s="30" t="s">
        <v>498</v>
      </c>
      <c r="B176" s="8" t="s">
        <v>370</v>
      </c>
      <c r="C176" s="8" t="s">
        <v>498</v>
      </c>
      <c r="D176" s="8" t="s">
        <v>498</v>
      </c>
      <c r="E176" s="16">
        <f>SUM(E174:E175)</f>
        <v>7</v>
      </c>
      <c r="F176" s="16">
        <f>SUM(F174:F175)</f>
        <v>8</v>
      </c>
      <c r="G176" s="16">
        <f>SUM(G174:G175)</f>
        <v>6</v>
      </c>
      <c r="H176" s="16">
        <f>SUM(H174:H175)</f>
        <v>43</v>
      </c>
      <c r="I176" s="16">
        <f>SUM(I174:I175)</f>
        <v>545</v>
      </c>
      <c r="J176" s="16">
        <f>SUM(J174:J175)</f>
        <v>609</v>
      </c>
      <c r="K176" s="17">
        <f t="shared" si="2"/>
        <v>64</v>
      </c>
      <c r="L176" s="31">
        <f>SUM(E176:H176)/J176</f>
        <v>0.10509031198686371</v>
      </c>
    </row>
    <row r="177" spans="1:12" ht="12.75">
      <c r="A177" s="28" t="s">
        <v>457</v>
      </c>
      <c r="B177" s="6" t="s">
        <v>458</v>
      </c>
      <c r="C177" s="6" t="s">
        <v>272</v>
      </c>
      <c r="D177" s="6" t="s">
        <v>271</v>
      </c>
      <c r="E177" s="15">
        <v>28</v>
      </c>
      <c r="F177" s="15">
        <v>21</v>
      </c>
      <c r="G177" s="15">
        <v>19</v>
      </c>
      <c r="H177" s="15">
        <v>68</v>
      </c>
      <c r="I177" s="15">
        <v>1207</v>
      </c>
      <c r="J177" s="15">
        <v>1343</v>
      </c>
      <c r="K177" s="15">
        <f t="shared" si="2"/>
        <v>136</v>
      </c>
      <c r="L177" s="29">
        <f>SUM(E177:H177)/J177</f>
        <v>0.10126582278481013</v>
      </c>
    </row>
    <row r="178" spans="1:12" ht="12.75">
      <c r="A178" s="28" t="s">
        <v>457</v>
      </c>
      <c r="B178" s="6" t="s">
        <v>458</v>
      </c>
      <c r="C178" s="6" t="s">
        <v>260</v>
      </c>
      <c r="D178" s="6" t="s">
        <v>259</v>
      </c>
      <c r="E178" s="15">
        <v>8</v>
      </c>
      <c r="F178" s="15">
        <v>8</v>
      </c>
      <c r="G178" s="15">
        <v>1</v>
      </c>
      <c r="H178" s="15">
        <v>53</v>
      </c>
      <c r="I178" s="15">
        <v>608</v>
      </c>
      <c r="J178" s="15">
        <v>678</v>
      </c>
      <c r="K178" s="15">
        <f t="shared" si="2"/>
        <v>70</v>
      </c>
      <c r="L178" s="29">
        <f>SUM(E178:H178)/J178</f>
        <v>0.10324483775811209</v>
      </c>
    </row>
    <row r="179" spans="1:12" ht="12.75">
      <c r="A179" s="30" t="s">
        <v>498</v>
      </c>
      <c r="B179" s="8" t="s">
        <v>370</v>
      </c>
      <c r="C179" s="8" t="s">
        <v>498</v>
      </c>
      <c r="D179" s="8" t="s">
        <v>498</v>
      </c>
      <c r="E179" s="16">
        <f>SUM(E177:E178)</f>
        <v>36</v>
      </c>
      <c r="F179" s="16">
        <f>SUM(F177:F178)</f>
        <v>29</v>
      </c>
      <c r="G179" s="16">
        <f>SUM(G177:G178)</f>
        <v>20</v>
      </c>
      <c r="H179" s="16">
        <f>SUM(H177:H178)</f>
        <v>121</v>
      </c>
      <c r="I179" s="16">
        <f>SUM(I177:I178)</f>
        <v>1815</v>
      </c>
      <c r="J179" s="16">
        <f>SUM(J177:J178)</f>
        <v>2021</v>
      </c>
      <c r="K179" s="17">
        <f t="shared" si="2"/>
        <v>206</v>
      </c>
      <c r="L179" s="31">
        <f>SUM(E179:H179)/J179</f>
        <v>0.10192973775358734</v>
      </c>
    </row>
    <row r="180" spans="1:12" ht="12.75">
      <c r="A180" s="28" t="s">
        <v>459</v>
      </c>
      <c r="B180" s="6" t="s">
        <v>460</v>
      </c>
      <c r="C180" s="6" t="s">
        <v>176</v>
      </c>
      <c r="D180" s="6" t="s">
        <v>175</v>
      </c>
      <c r="E180" s="18"/>
      <c r="F180" s="15">
        <v>2</v>
      </c>
      <c r="G180" s="15">
        <v>1</v>
      </c>
      <c r="H180" s="15">
        <v>196</v>
      </c>
      <c r="I180" s="15">
        <v>411</v>
      </c>
      <c r="J180" s="15">
        <v>610</v>
      </c>
      <c r="K180" s="15">
        <f t="shared" si="2"/>
        <v>199</v>
      </c>
      <c r="L180" s="29">
        <f>SUM(E180:H180)/J180</f>
        <v>0.3262295081967213</v>
      </c>
    </row>
    <row r="181" spans="1:12" ht="12.75">
      <c r="A181" s="28" t="s">
        <v>459</v>
      </c>
      <c r="B181" s="6" t="s">
        <v>460</v>
      </c>
      <c r="C181" s="6" t="s">
        <v>164</v>
      </c>
      <c r="D181" s="6" t="s">
        <v>163</v>
      </c>
      <c r="E181" s="18"/>
      <c r="F181" s="15">
        <v>2</v>
      </c>
      <c r="G181" s="18"/>
      <c r="H181" s="15">
        <v>18</v>
      </c>
      <c r="I181" s="15">
        <v>314</v>
      </c>
      <c r="J181" s="15">
        <v>334</v>
      </c>
      <c r="K181" s="15">
        <f t="shared" si="2"/>
        <v>20</v>
      </c>
      <c r="L181" s="29">
        <f>SUM(E181:H181)/J181</f>
        <v>0.059880239520958084</v>
      </c>
    </row>
    <row r="182" spans="1:12" ht="12.75">
      <c r="A182" s="30" t="s">
        <v>498</v>
      </c>
      <c r="B182" s="8" t="s">
        <v>370</v>
      </c>
      <c r="C182" s="8" t="s">
        <v>498</v>
      </c>
      <c r="D182" s="8" t="s">
        <v>498</v>
      </c>
      <c r="E182" s="16">
        <f>SUM(E180:E181)</f>
        <v>0</v>
      </c>
      <c r="F182" s="16">
        <f>SUM(F180:F181)</f>
        <v>4</v>
      </c>
      <c r="G182" s="16">
        <f>SUM(G180:G181)</f>
        <v>1</v>
      </c>
      <c r="H182" s="16">
        <f>SUM(H180:H181)</f>
        <v>214</v>
      </c>
      <c r="I182" s="16">
        <f>SUM(I180:I181)</f>
        <v>725</v>
      </c>
      <c r="J182" s="16">
        <f>SUM(J180:J181)</f>
        <v>944</v>
      </c>
      <c r="K182" s="17">
        <f t="shared" si="2"/>
        <v>219</v>
      </c>
      <c r="L182" s="31">
        <f>SUM(E182:H182)/J182</f>
        <v>0.2319915254237288</v>
      </c>
    </row>
    <row r="183" spans="1:12" ht="12.75">
      <c r="A183" s="28" t="s">
        <v>461</v>
      </c>
      <c r="B183" s="6" t="s">
        <v>462</v>
      </c>
      <c r="C183" s="6" t="s">
        <v>28</v>
      </c>
      <c r="D183" s="6" t="s">
        <v>27</v>
      </c>
      <c r="E183" s="15">
        <v>4</v>
      </c>
      <c r="F183" s="15">
        <v>34</v>
      </c>
      <c r="G183" s="15">
        <v>7</v>
      </c>
      <c r="H183" s="15">
        <v>185</v>
      </c>
      <c r="I183" s="15">
        <v>1382</v>
      </c>
      <c r="J183" s="15">
        <v>1612</v>
      </c>
      <c r="K183" s="15">
        <f t="shared" si="2"/>
        <v>230</v>
      </c>
      <c r="L183" s="29">
        <f>SUM(E183:H183)/J183</f>
        <v>0.14267990074441686</v>
      </c>
    </row>
    <row r="184" spans="1:12" ht="12.75">
      <c r="A184" s="30" t="s">
        <v>498</v>
      </c>
      <c r="B184" s="8" t="s">
        <v>370</v>
      </c>
      <c r="C184" s="8" t="s">
        <v>498</v>
      </c>
      <c r="D184" s="8" t="s">
        <v>498</v>
      </c>
      <c r="E184" s="16">
        <f>SUM(E183)</f>
        <v>4</v>
      </c>
      <c r="F184" s="16">
        <f>SUM(F183)</f>
        <v>34</v>
      </c>
      <c r="G184" s="16">
        <f>SUM(G183)</f>
        <v>7</v>
      </c>
      <c r="H184" s="16">
        <f>SUM(H183)</f>
        <v>185</v>
      </c>
      <c r="I184" s="16">
        <f>SUM(I183)</f>
        <v>1382</v>
      </c>
      <c r="J184" s="16">
        <f>SUM(J183)</f>
        <v>1612</v>
      </c>
      <c r="K184" s="17">
        <f t="shared" si="2"/>
        <v>230</v>
      </c>
      <c r="L184" s="31">
        <f>SUM(E184:H184)/J184</f>
        <v>0.14267990074441686</v>
      </c>
    </row>
    <row r="185" spans="1:12" ht="12.75">
      <c r="A185" s="28" t="s">
        <v>463</v>
      </c>
      <c r="B185" s="6" t="s">
        <v>464</v>
      </c>
      <c r="C185" s="6" t="s">
        <v>154</v>
      </c>
      <c r="D185" s="6" t="s">
        <v>153</v>
      </c>
      <c r="E185" s="18"/>
      <c r="F185" s="18"/>
      <c r="G185" s="15">
        <v>2</v>
      </c>
      <c r="H185" s="15">
        <v>215</v>
      </c>
      <c r="I185" s="15">
        <v>84</v>
      </c>
      <c r="J185" s="15">
        <v>301</v>
      </c>
      <c r="K185" s="15">
        <f t="shared" si="2"/>
        <v>217</v>
      </c>
      <c r="L185" s="29">
        <f>SUM(E185:H185)/J185</f>
        <v>0.7209302325581395</v>
      </c>
    </row>
    <row r="186" spans="1:12" ht="12.75">
      <c r="A186" s="28" t="s">
        <v>463</v>
      </c>
      <c r="B186" s="6" t="s">
        <v>464</v>
      </c>
      <c r="C186" s="6" t="s">
        <v>204</v>
      </c>
      <c r="D186" s="6" t="s">
        <v>203</v>
      </c>
      <c r="E186" s="15">
        <v>14</v>
      </c>
      <c r="F186" s="15">
        <v>10</v>
      </c>
      <c r="G186" s="15">
        <v>20</v>
      </c>
      <c r="H186" s="15">
        <v>854</v>
      </c>
      <c r="I186" s="15">
        <v>880</v>
      </c>
      <c r="J186" s="15">
        <v>1778</v>
      </c>
      <c r="K186" s="15">
        <f t="shared" si="2"/>
        <v>898</v>
      </c>
      <c r="L186" s="29">
        <f>SUM(E186:H186)/J186</f>
        <v>0.5050618672665916</v>
      </c>
    </row>
    <row r="187" spans="1:12" ht="12.75">
      <c r="A187" s="28" t="s">
        <v>463</v>
      </c>
      <c r="B187" s="6" t="s">
        <v>464</v>
      </c>
      <c r="C187" s="6" t="s">
        <v>174</v>
      </c>
      <c r="D187" s="6" t="s">
        <v>173</v>
      </c>
      <c r="E187" s="18"/>
      <c r="F187" s="18"/>
      <c r="G187" s="18"/>
      <c r="H187" s="15">
        <v>117</v>
      </c>
      <c r="I187" s="15">
        <v>189</v>
      </c>
      <c r="J187" s="15">
        <v>306</v>
      </c>
      <c r="K187" s="15">
        <f t="shared" si="2"/>
        <v>117</v>
      </c>
      <c r="L187" s="29">
        <f>SUM(E187:H187)/J187</f>
        <v>0.38235294117647056</v>
      </c>
    </row>
    <row r="188" spans="1:12" ht="12.75">
      <c r="A188" s="28" t="s">
        <v>463</v>
      </c>
      <c r="B188" s="6" t="s">
        <v>464</v>
      </c>
      <c r="C188" s="6" t="s">
        <v>358</v>
      </c>
      <c r="D188" s="6" t="s">
        <v>357</v>
      </c>
      <c r="E188" s="15">
        <v>5</v>
      </c>
      <c r="F188" s="15">
        <v>1</v>
      </c>
      <c r="G188" s="15">
        <v>2</v>
      </c>
      <c r="H188" s="15">
        <v>56</v>
      </c>
      <c r="I188" s="15">
        <v>221</v>
      </c>
      <c r="J188" s="15">
        <v>285</v>
      </c>
      <c r="K188" s="15">
        <f t="shared" si="2"/>
        <v>64</v>
      </c>
      <c r="L188" s="29">
        <f>SUM(E188:H188)/J188</f>
        <v>0.22456140350877193</v>
      </c>
    </row>
    <row r="189" spans="1:12" ht="12.75">
      <c r="A189" s="30" t="s">
        <v>498</v>
      </c>
      <c r="B189" s="8" t="s">
        <v>370</v>
      </c>
      <c r="C189" s="8" t="s">
        <v>498</v>
      </c>
      <c r="D189" s="8" t="s">
        <v>498</v>
      </c>
      <c r="E189" s="16">
        <f>SUM(E185:E188)</f>
        <v>19</v>
      </c>
      <c r="F189" s="16">
        <f>SUM(F185:F188)</f>
        <v>11</v>
      </c>
      <c r="G189" s="16">
        <f>SUM(G185:G188)</f>
        <v>24</v>
      </c>
      <c r="H189" s="16">
        <f>SUM(H185:H188)</f>
        <v>1242</v>
      </c>
      <c r="I189" s="16">
        <f>SUM(I185:I188)</f>
        <v>1374</v>
      </c>
      <c r="J189" s="16">
        <f>SUM(J185:J188)</f>
        <v>2670</v>
      </c>
      <c r="K189" s="17">
        <f t="shared" si="2"/>
        <v>1296</v>
      </c>
      <c r="L189" s="31">
        <f>SUM(E189:H189)/J189</f>
        <v>0.4853932584269663</v>
      </c>
    </row>
    <row r="190" spans="1:12" ht="12.75">
      <c r="A190" s="28" t="s">
        <v>465</v>
      </c>
      <c r="B190" s="6" t="s">
        <v>466</v>
      </c>
      <c r="C190" s="6" t="s">
        <v>286</v>
      </c>
      <c r="D190" s="6" t="s">
        <v>285</v>
      </c>
      <c r="E190" s="15">
        <v>224</v>
      </c>
      <c r="F190" s="15">
        <v>120</v>
      </c>
      <c r="G190" s="15">
        <v>486</v>
      </c>
      <c r="H190" s="15">
        <v>10665</v>
      </c>
      <c r="I190" s="15">
        <v>6235</v>
      </c>
      <c r="J190" s="15">
        <v>17730</v>
      </c>
      <c r="K190" s="15">
        <f t="shared" si="2"/>
        <v>11495</v>
      </c>
      <c r="L190" s="29">
        <f>SUM(E190:H190)/J190</f>
        <v>0.6483361534122956</v>
      </c>
    </row>
    <row r="191" spans="1:12" ht="12.75">
      <c r="A191" s="28" t="s">
        <v>465</v>
      </c>
      <c r="B191" s="6" t="s">
        <v>466</v>
      </c>
      <c r="C191" s="6" t="s">
        <v>288</v>
      </c>
      <c r="D191" s="6" t="s">
        <v>287</v>
      </c>
      <c r="E191" s="15">
        <v>88</v>
      </c>
      <c r="F191" s="15">
        <v>54</v>
      </c>
      <c r="G191" s="15">
        <v>116</v>
      </c>
      <c r="H191" s="15">
        <v>2266</v>
      </c>
      <c r="I191" s="15">
        <v>6011</v>
      </c>
      <c r="J191" s="15">
        <v>8535</v>
      </c>
      <c r="K191" s="15">
        <f t="shared" si="2"/>
        <v>2524</v>
      </c>
      <c r="L191" s="29">
        <f>SUM(E191:H191)/J191</f>
        <v>0.2957234915055653</v>
      </c>
    </row>
    <row r="192" spans="1:12" ht="12.75">
      <c r="A192" s="30" t="s">
        <v>498</v>
      </c>
      <c r="B192" s="8" t="s">
        <v>517</v>
      </c>
      <c r="C192" s="8" t="s">
        <v>498</v>
      </c>
      <c r="D192" s="8" t="s">
        <v>498</v>
      </c>
      <c r="E192" s="16">
        <f>SUM(E190:E191)</f>
        <v>312</v>
      </c>
      <c r="F192" s="16">
        <f>SUM(F190:F191)</f>
        <v>174</v>
      </c>
      <c r="G192" s="16">
        <f>SUM(G190:G191)</f>
        <v>602</v>
      </c>
      <c r="H192" s="16">
        <f>SUM(H190:H191)</f>
        <v>12931</v>
      </c>
      <c r="I192" s="16">
        <f>SUM(I190:I191)</f>
        <v>12246</v>
      </c>
      <c r="J192" s="16">
        <f>SUM(J190:J191)</f>
        <v>26265</v>
      </c>
      <c r="K192" s="17">
        <f t="shared" si="2"/>
        <v>14019</v>
      </c>
      <c r="L192" s="31">
        <f>SUM(E192:H192)/J192</f>
        <v>0.5337521416333524</v>
      </c>
    </row>
    <row r="193" spans="1:12" ht="12.75">
      <c r="A193" s="28" t="s">
        <v>467</v>
      </c>
      <c r="B193" s="6" t="s">
        <v>468</v>
      </c>
      <c r="C193" s="6" t="s">
        <v>228</v>
      </c>
      <c r="D193" s="6" t="s">
        <v>227</v>
      </c>
      <c r="E193" s="15">
        <v>11</v>
      </c>
      <c r="F193" s="15">
        <v>2</v>
      </c>
      <c r="G193" s="15">
        <v>2</v>
      </c>
      <c r="H193" s="15">
        <v>51</v>
      </c>
      <c r="I193" s="15">
        <v>582</v>
      </c>
      <c r="J193" s="15">
        <v>648</v>
      </c>
      <c r="K193" s="15">
        <f t="shared" si="2"/>
        <v>66</v>
      </c>
      <c r="L193" s="29">
        <f>SUM(E193:H193)/J193</f>
        <v>0.10185185185185185</v>
      </c>
    </row>
    <row r="194" spans="1:12" ht="12.75">
      <c r="A194" s="28" t="s">
        <v>467</v>
      </c>
      <c r="B194" s="6" t="s">
        <v>468</v>
      </c>
      <c r="C194" s="6" t="s">
        <v>290</v>
      </c>
      <c r="D194" s="6" t="s">
        <v>289</v>
      </c>
      <c r="E194" s="15">
        <v>9</v>
      </c>
      <c r="F194" s="15">
        <v>1</v>
      </c>
      <c r="G194" s="15">
        <v>2</v>
      </c>
      <c r="H194" s="15">
        <v>43</v>
      </c>
      <c r="I194" s="15">
        <v>435</v>
      </c>
      <c r="J194" s="15">
        <v>490</v>
      </c>
      <c r="K194" s="15">
        <f t="shared" si="2"/>
        <v>55</v>
      </c>
      <c r="L194" s="29">
        <f>SUM(E194:H194)/J194</f>
        <v>0.11224489795918367</v>
      </c>
    </row>
    <row r="195" spans="1:12" ht="12.75">
      <c r="A195" s="30" t="s">
        <v>498</v>
      </c>
      <c r="B195" s="8" t="s">
        <v>370</v>
      </c>
      <c r="C195" s="8" t="s">
        <v>498</v>
      </c>
      <c r="D195" s="8" t="s">
        <v>498</v>
      </c>
      <c r="E195" s="16">
        <f>SUM(E193:E194)</f>
        <v>20</v>
      </c>
      <c r="F195" s="16">
        <f>SUM(F193:F194)</f>
        <v>3</v>
      </c>
      <c r="G195" s="16">
        <f>SUM(G193:G194)</f>
        <v>4</v>
      </c>
      <c r="H195" s="16">
        <f>SUM(H193:H194)</f>
        <v>94</v>
      </c>
      <c r="I195" s="16">
        <f>SUM(I193:I194)</f>
        <v>1017</v>
      </c>
      <c r="J195" s="16">
        <f>SUM(J193:J194)</f>
        <v>1138</v>
      </c>
      <c r="K195" s="17">
        <f t="shared" si="2"/>
        <v>121</v>
      </c>
      <c r="L195" s="31">
        <f>SUM(E195:H195)/J195</f>
        <v>0.1063268892794376</v>
      </c>
    </row>
    <row r="196" spans="1:12" ht="12.75">
      <c r="A196" s="28" t="s">
        <v>469</v>
      </c>
      <c r="B196" s="6" t="s">
        <v>470</v>
      </c>
      <c r="C196" s="6" t="s">
        <v>98</v>
      </c>
      <c r="D196" s="6" t="s">
        <v>97</v>
      </c>
      <c r="E196" s="15">
        <v>8</v>
      </c>
      <c r="F196" s="18"/>
      <c r="G196" s="15">
        <v>5</v>
      </c>
      <c r="H196" s="15">
        <v>319</v>
      </c>
      <c r="I196" s="15">
        <v>281</v>
      </c>
      <c r="J196" s="15">
        <v>613</v>
      </c>
      <c r="K196" s="15">
        <f t="shared" si="2"/>
        <v>332</v>
      </c>
      <c r="L196" s="29">
        <f>SUM(E196:H196)/J196</f>
        <v>0.5415986949429038</v>
      </c>
    </row>
    <row r="197" spans="1:12" ht="12.75">
      <c r="A197" s="28" t="s">
        <v>469</v>
      </c>
      <c r="B197" s="6" t="s">
        <v>470</v>
      </c>
      <c r="C197" s="6" t="s">
        <v>238</v>
      </c>
      <c r="D197" s="6" t="s">
        <v>237</v>
      </c>
      <c r="E197" s="15">
        <v>21</v>
      </c>
      <c r="F197" s="15">
        <v>6</v>
      </c>
      <c r="G197" s="15">
        <v>13</v>
      </c>
      <c r="H197" s="15">
        <v>768</v>
      </c>
      <c r="I197" s="15">
        <v>441</v>
      </c>
      <c r="J197" s="15">
        <v>1249</v>
      </c>
      <c r="K197" s="15">
        <f aca="true" t="shared" si="3" ref="K197:K251">SUM(E197:H197)</f>
        <v>808</v>
      </c>
      <c r="L197" s="29">
        <f>SUM(E197:H197)/J197</f>
        <v>0.6469175340272217</v>
      </c>
    </row>
    <row r="198" spans="1:12" ht="12.75">
      <c r="A198" s="28" t="s">
        <v>469</v>
      </c>
      <c r="B198" s="6" t="s">
        <v>470</v>
      </c>
      <c r="C198" s="6" t="s">
        <v>304</v>
      </c>
      <c r="D198" s="6" t="s">
        <v>303</v>
      </c>
      <c r="E198" s="15">
        <v>11</v>
      </c>
      <c r="F198" s="15">
        <v>8</v>
      </c>
      <c r="G198" s="15">
        <v>2</v>
      </c>
      <c r="H198" s="15">
        <v>126</v>
      </c>
      <c r="I198" s="15">
        <v>279</v>
      </c>
      <c r="J198" s="15">
        <v>426</v>
      </c>
      <c r="K198" s="15">
        <f t="shared" si="3"/>
        <v>147</v>
      </c>
      <c r="L198" s="29">
        <f>SUM(E198:H198)/J198</f>
        <v>0.34507042253521125</v>
      </c>
    </row>
    <row r="199" spans="1:12" ht="12.75">
      <c r="A199" s="30" t="s">
        <v>498</v>
      </c>
      <c r="B199" s="8" t="s">
        <v>370</v>
      </c>
      <c r="C199" s="8" t="s">
        <v>498</v>
      </c>
      <c r="D199" s="8" t="s">
        <v>498</v>
      </c>
      <c r="E199" s="16">
        <f>SUM(E196:E198)</f>
        <v>40</v>
      </c>
      <c r="F199" s="16">
        <f>SUM(F196:F198)</f>
        <v>14</v>
      </c>
      <c r="G199" s="16">
        <f>SUM(G196:G198)</f>
        <v>20</v>
      </c>
      <c r="H199" s="16">
        <f>SUM(H196:H198)</f>
        <v>1213</v>
      </c>
      <c r="I199" s="16">
        <f>SUM(I196:I198)</f>
        <v>1001</v>
      </c>
      <c r="J199" s="16">
        <f>SUM(J196:J198)</f>
        <v>2288</v>
      </c>
      <c r="K199" s="17">
        <f t="shared" si="3"/>
        <v>1287</v>
      </c>
      <c r="L199" s="31">
        <f>SUM(E199:H199)/J199</f>
        <v>0.5625</v>
      </c>
    </row>
    <row r="200" spans="1:12" ht="12.75">
      <c r="A200" s="28" t="s">
        <v>471</v>
      </c>
      <c r="B200" s="6" t="s">
        <v>472</v>
      </c>
      <c r="C200" s="6" t="s">
        <v>166</v>
      </c>
      <c r="D200" s="6" t="s">
        <v>165</v>
      </c>
      <c r="E200" s="15">
        <v>6</v>
      </c>
      <c r="F200" s="15">
        <v>1</v>
      </c>
      <c r="G200" s="15">
        <v>1</v>
      </c>
      <c r="H200" s="15">
        <v>28</v>
      </c>
      <c r="I200" s="15">
        <v>419</v>
      </c>
      <c r="J200" s="15">
        <v>455</v>
      </c>
      <c r="K200" s="15">
        <f t="shared" si="3"/>
        <v>36</v>
      </c>
      <c r="L200" s="29">
        <f>SUM(E200:H200)/J200</f>
        <v>0.07912087912087912</v>
      </c>
    </row>
    <row r="201" spans="1:12" ht="12.75">
      <c r="A201" s="28" t="s">
        <v>471</v>
      </c>
      <c r="B201" s="6" t="s">
        <v>472</v>
      </c>
      <c r="C201" s="6" t="s">
        <v>320</v>
      </c>
      <c r="D201" s="6" t="s">
        <v>319</v>
      </c>
      <c r="E201" s="15">
        <v>14</v>
      </c>
      <c r="F201" s="15">
        <v>23</v>
      </c>
      <c r="G201" s="15">
        <v>6</v>
      </c>
      <c r="H201" s="15">
        <v>96</v>
      </c>
      <c r="I201" s="15">
        <v>1840</v>
      </c>
      <c r="J201" s="15">
        <v>1979</v>
      </c>
      <c r="K201" s="15">
        <f t="shared" si="3"/>
        <v>139</v>
      </c>
      <c r="L201" s="29">
        <f>SUM(E201:H201)/J201</f>
        <v>0.07023749368367863</v>
      </c>
    </row>
    <row r="202" spans="1:12" ht="12.75">
      <c r="A202" s="28" t="s">
        <v>471</v>
      </c>
      <c r="B202" s="6" t="s">
        <v>472</v>
      </c>
      <c r="C202" s="6" t="s">
        <v>314</v>
      </c>
      <c r="D202" s="6" t="s">
        <v>313</v>
      </c>
      <c r="E202" s="15">
        <v>6</v>
      </c>
      <c r="F202" s="15">
        <v>5</v>
      </c>
      <c r="G202" s="15">
        <v>1</v>
      </c>
      <c r="H202" s="15">
        <v>26</v>
      </c>
      <c r="I202" s="15">
        <v>410</v>
      </c>
      <c r="J202" s="15">
        <v>448</v>
      </c>
      <c r="K202" s="15">
        <f t="shared" si="3"/>
        <v>38</v>
      </c>
      <c r="L202" s="29">
        <f>SUM(E202:H202)/J202</f>
        <v>0.08482142857142858</v>
      </c>
    </row>
    <row r="203" spans="1:12" ht="12.75">
      <c r="A203" s="30" t="s">
        <v>498</v>
      </c>
      <c r="B203" s="8" t="s">
        <v>370</v>
      </c>
      <c r="C203" s="8" t="s">
        <v>498</v>
      </c>
      <c r="D203" s="8" t="s">
        <v>498</v>
      </c>
      <c r="E203" s="16">
        <f>SUM(E200:E202)</f>
        <v>26</v>
      </c>
      <c r="F203" s="16">
        <f>SUM(F200:F202)</f>
        <v>29</v>
      </c>
      <c r="G203" s="16">
        <f>SUM(G200:G202)</f>
        <v>8</v>
      </c>
      <c r="H203" s="16">
        <f>SUM(H200:H202)</f>
        <v>150</v>
      </c>
      <c r="I203" s="16">
        <f>SUM(I200:I202)</f>
        <v>2669</v>
      </c>
      <c r="J203" s="16">
        <f>SUM(J200:J202)</f>
        <v>2882</v>
      </c>
      <c r="K203" s="17">
        <f t="shared" si="3"/>
        <v>213</v>
      </c>
      <c r="L203" s="31">
        <f>SUM(E203:H203)/J203</f>
        <v>0.07390700902151284</v>
      </c>
    </row>
    <row r="204" spans="1:12" ht="12.75">
      <c r="A204" s="28" t="s">
        <v>473</v>
      </c>
      <c r="B204" s="6" t="s">
        <v>474</v>
      </c>
      <c r="C204" s="6" t="s">
        <v>246</v>
      </c>
      <c r="D204" s="6" t="s">
        <v>245</v>
      </c>
      <c r="E204" s="15">
        <v>1</v>
      </c>
      <c r="F204" s="18"/>
      <c r="G204" s="18"/>
      <c r="H204" s="15">
        <v>44</v>
      </c>
      <c r="I204" s="15">
        <v>81</v>
      </c>
      <c r="J204" s="15">
        <v>126</v>
      </c>
      <c r="K204" s="15">
        <f t="shared" si="3"/>
        <v>45</v>
      </c>
      <c r="L204" s="29">
        <f>SUM(E204:H204)/J204</f>
        <v>0.35714285714285715</v>
      </c>
    </row>
    <row r="205" spans="1:12" ht="12.75">
      <c r="A205" s="28" t="s">
        <v>473</v>
      </c>
      <c r="B205" s="6" t="s">
        <v>474</v>
      </c>
      <c r="C205" s="6" t="s">
        <v>234</v>
      </c>
      <c r="D205" s="6" t="s">
        <v>233</v>
      </c>
      <c r="E205" s="15">
        <v>11</v>
      </c>
      <c r="F205" s="15">
        <v>8</v>
      </c>
      <c r="G205" s="15">
        <v>2</v>
      </c>
      <c r="H205" s="15">
        <v>31</v>
      </c>
      <c r="I205" s="15">
        <v>178</v>
      </c>
      <c r="J205" s="15">
        <v>230</v>
      </c>
      <c r="K205" s="15">
        <f t="shared" si="3"/>
        <v>52</v>
      </c>
      <c r="L205" s="29">
        <f>SUM(E205:H205)/J205</f>
        <v>0.22608695652173913</v>
      </c>
    </row>
    <row r="206" spans="1:12" ht="12.75">
      <c r="A206" s="28" t="s">
        <v>473</v>
      </c>
      <c r="B206" s="6" t="s">
        <v>474</v>
      </c>
      <c r="C206" s="6" t="s">
        <v>68</v>
      </c>
      <c r="D206" s="6" t="s">
        <v>67</v>
      </c>
      <c r="E206" s="15">
        <v>12</v>
      </c>
      <c r="F206" s="18"/>
      <c r="G206" s="15">
        <v>3</v>
      </c>
      <c r="H206" s="15">
        <v>560</v>
      </c>
      <c r="I206" s="15">
        <v>79</v>
      </c>
      <c r="J206" s="15">
        <v>654</v>
      </c>
      <c r="K206" s="15">
        <f t="shared" si="3"/>
        <v>575</v>
      </c>
      <c r="L206" s="29">
        <f>SUM(E206:H206)/J206</f>
        <v>0.8792048929663608</v>
      </c>
    </row>
    <row r="207" spans="1:12" ht="12.75">
      <c r="A207" s="30" t="s">
        <v>498</v>
      </c>
      <c r="B207" s="8" t="s">
        <v>370</v>
      </c>
      <c r="C207" s="8" t="s">
        <v>498</v>
      </c>
      <c r="D207" s="8" t="s">
        <v>498</v>
      </c>
      <c r="E207" s="16">
        <f>SUM(E204:E206)</f>
        <v>24</v>
      </c>
      <c r="F207" s="16">
        <f>SUM(F204:F206)</f>
        <v>8</v>
      </c>
      <c r="G207" s="16">
        <f>SUM(G204:G206)</f>
        <v>5</v>
      </c>
      <c r="H207" s="16">
        <f>SUM(H204:H206)</f>
        <v>635</v>
      </c>
      <c r="I207" s="16">
        <f>SUM(I204:I206)</f>
        <v>338</v>
      </c>
      <c r="J207" s="16">
        <f>SUM(J204:J206)</f>
        <v>1010</v>
      </c>
      <c r="K207" s="17">
        <f t="shared" si="3"/>
        <v>672</v>
      </c>
      <c r="L207" s="31">
        <f>SUM(E207:H207)/J207</f>
        <v>0.6653465346534654</v>
      </c>
    </row>
    <row r="208" spans="1:12" ht="12.75">
      <c r="A208" s="28" t="s">
        <v>475</v>
      </c>
      <c r="B208" s="6" t="s">
        <v>476</v>
      </c>
      <c r="C208" s="6" t="s">
        <v>310</v>
      </c>
      <c r="D208" s="6" t="s">
        <v>309</v>
      </c>
      <c r="E208" s="15">
        <v>4</v>
      </c>
      <c r="F208" s="15">
        <v>2</v>
      </c>
      <c r="G208" s="15">
        <v>2</v>
      </c>
      <c r="H208" s="15">
        <v>16</v>
      </c>
      <c r="I208" s="15">
        <v>58</v>
      </c>
      <c r="J208" s="15">
        <v>82</v>
      </c>
      <c r="K208" s="15">
        <f t="shared" si="3"/>
        <v>24</v>
      </c>
      <c r="L208" s="29">
        <f>SUM(E208:H208)/J208</f>
        <v>0.2926829268292683</v>
      </c>
    </row>
    <row r="209" spans="1:12" ht="12.75">
      <c r="A209" s="30" t="s">
        <v>498</v>
      </c>
      <c r="B209" s="8" t="s">
        <v>370</v>
      </c>
      <c r="C209" s="8" t="s">
        <v>498</v>
      </c>
      <c r="D209" s="8" t="s">
        <v>498</v>
      </c>
      <c r="E209" s="16">
        <f>SUM(E208)</f>
        <v>4</v>
      </c>
      <c r="F209" s="16">
        <f>SUM(F208)</f>
        <v>2</v>
      </c>
      <c r="G209" s="16">
        <f>SUM(G208)</f>
        <v>2</v>
      </c>
      <c r="H209" s="16">
        <f>SUM(H208)</f>
        <v>16</v>
      </c>
      <c r="I209" s="16">
        <f>SUM(I208)</f>
        <v>58</v>
      </c>
      <c r="J209" s="16">
        <f>SUM(J208)</f>
        <v>82</v>
      </c>
      <c r="K209" s="17">
        <f t="shared" si="3"/>
        <v>24</v>
      </c>
      <c r="L209" s="31">
        <f>SUM(E209:H209)/J209</f>
        <v>0.2926829268292683</v>
      </c>
    </row>
    <row r="210" spans="1:12" ht="12.75">
      <c r="A210" s="28" t="s">
        <v>477</v>
      </c>
      <c r="B210" s="6" t="s">
        <v>478</v>
      </c>
      <c r="C210" s="6" t="s">
        <v>330</v>
      </c>
      <c r="D210" s="6" t="s">
        <v>329</v>
      </c>
      <c r="E210" s="15">
        <v>7</v>
      </c>
      <c r="F210" s="15">
        <v>2</v>
      </c>
      <c r="G210" s="15">
        <v>4</v>
      </c>
      <c r="H210" s="15">
        <v>63</v>
      </c>
      <c r="I210" s="15">
        <v>540</v>
      </c>
      <c r="J210" s="15">
        <v>616</v>
      </c>
      <c r="K210" s="15">
        <f t="shared" si="3"/>
        <v>76</v>
      </c>
      <c r="L210" s="29">
        <f>SUM(E210:H210)/J210</f>
        <v>0.12337662337662338</v>
      </c>
    </row>
    <row r="211" spans="1:12" ht="12.75">
      <c r="A211" s="28" t="s">
        <v>477</v>
      </c>
      <c r="B211" s="6" t="s">
        <v>478</v>
      </c>
      <c r="C211" s="6" t="s">
        <v>252</v>
      </c>
      <c r="D211" s="6" t="s">
        <v>251</v>
      </c>
      <c r="E211" s="15">
        <v>3</v>
      </c>
      <c r="F211" s="15">
        <v>1</v>
      </c>
      <c r="G211" s="15">
        <v>4</v>
      </c>
      <c r="H211" s="15">
        <v>7</v>
      </c>
      <c r="I211" s="15">
        <v>270</v>
      </c>
      <c r="J211" s="15">
        <v>285</v>
      </c>
      <c r="K211" s="15">
        <f t="shared" si="3"/>
        <v>15</v>
      </c>
      <c r="L211" s="29">
        <f>SUM(E211:H211)/J211</f>
        <v>0.05263157894736842</v>
      </c>
    </row>
    <row r="212" spans="1:12" ht="12.75">
      <c r="A212" s="30" t="s">
        <v>498</v>
      </c>
      <c r="B212" s="8" t="s">
        <v>370</v>
      </c>
      <c r="C212" s="8" t="s">
        <v>498</v>
      </c>
      <c r="D212" s="8" t="s">
        <v>498</v>
      </c>
      <c r="E212" s="16">
        <f>SUM(E210:E211)</f>
        <v>10</v>
      </c>
      <c r="F212" s="16">
        <f>SUM(F210:F211)</f>
        <v>3</v>
      </c>
      <c r="G212" s="16">
        <f>SUM(G210:G211)</f>
        <v>8</v>
      </c>
      <c r="H212" s="16">
        <f>SUM(H210:H211)</f>
        <v>70</v>
      </c>
      <c r="I212" s="16">
        <f>SUM(I210:I211)</f>
        <v>810</v>
      </c>
      <c r="J212" s="16">
        <f>SUM(J210:J211)</f>
        <v>901</v>
      </c>
      <c r="K212" s="17">
        <f t="shared" si="3"/>
        <v>91</v>
      </c>
      <c r="L212" s="31">
        <f>SUM(E212:H212)/J212</f>
        <v>0.10099889012208657</v>
      </c>
    </row>
    <row r="213" spans="1:12" ht="12.75">
      <c r="A213" s="28" t="s">
        <v>479</v>
      </c>
      <c r="B213" s="6" t="s">
        <v>480</v>
      </c>
      <c r="C213" s="6" t="s">
        <v>188</v>
      </c>
      <c r="D213" s="6" t="s">
        <v>187</v>
      </c>
      <c r="E213" s="15">
        <v>2</v>
      </c>
      <c r="F213" s="15">
        <v>4</v>
      </c>
      <c r="G213" s="15">
        <v>2</v>
      </c>
      <c r="H213" s="15">
        <v>75</v>
      </c>
      <c r="I213" s="15">
        <v>230</v>
      </c>
      <c r="J213" s="15">
        <v>313</v>
      </c>
      <c r="K213" s="15">
        <f t="shared" si="3"/>
        <v>83</v>
      </c>
      <c r="L213" s="29">
        <f>SUM(E213:H213)/J213</f>
        <v>0.26517571884984026</v>
      </c>
    </row>
    <row r="214" spans="1:12" ht="12.75">
      <c r="A214" s="28" t="s">
        <v>479</v>
      </c>
      <c r="B214" s="6" t="s">
        <v>480</v>
      </c>
      <c r="C214" s="6" t="s">
        <v>274</v>
      </c>
      <c r="D214" s="6" t="s">
        <v>273</v>
      </c>
      <c r="E214" s="18"/>
      <c r="F214" s="15">
        <v>1</v>
      </c>
      <c r="G214" s="15">
        <v>2</v>
      </c>
      <c r="H214" s="15">
        <v>18</v>
      </c>
      <c r="I214" s="15">
        <v>93</v>
      </c>
      <c r="J214" s="15">
        <v>114</v>
      </c>
      <c r="K214" s="15">
        <f t="shared" si="3"/>
        <v>21</v>
      </c>
      <c r="L214" s="29">
        <f>SUM(E214:H214)/J214</f>
        <v>0.18421052631578946</v>
      </c>
    </row>
    <row r="215" spans="1:12" ht="12.75">
      <c r="A215" s="30" t="s">
        <v>498</v>
      </c>
      <c r="B215" s="8" t="s">
        <v>370</v>
      </c>
      <c r="C215" s="8" t="s">
        <v>498</v>
      </c>
      <c r="D215" s="8" t="s">
        <v>498</v>
      </c>
      <c r="E215" s="16">
        <f>SUM(E213:E214)</f>
        <v>2</v>
      </c>
      <c r="F215" s="16">
        <f>SUM(F213:F214)</f>
        <v>5</v>
      </c>
      <c r="G215" s="16">
        <f>SUM(G213:G214)</f>
        <v>4</v>
      </c>
      <c r="H215" s="16">
        <f>SUM(H213:H214)</f>
        <v>93</v>
      </c>
      <c r="I215" s="16">
        <f>SUM(I213:I214)</f>
        <v>323</v>
      </c>
      <c r="J215" s="16">
        <f>SUM(J213:J214)</f>
        <v>427</v>
      </c>
      <c r="K215" s="17">
        <f t="shared" si="3"/>
        <v>104</v>
      </c>
      <c r="L215" s="31">
        <f>SUM(E215:H215)/J215</f>
        <v>0.24355971896955503</v>
      </c>
    </row>
    <row r="216" spans="1:12" ht="12.75">
      <c r="A216" s="28" t="s">
        <v>481</v>
      </c>
      <c r="B216" s="6" t="s">
        <v>482</v>
      </c>
      <c r="C216" s="6" t="s">
        <v>326</v>
      </c>
      <c r="D216" s="6" t="s">
        <v>325</v>
      </c>
      <c r="E216" s="15">
        <v>4</v>
      </c>
      <c r="F216" s="15">
        <v>46</v>
      </c>
      <c r="G216" s="15">
        <v>10</v>
      </c>
      <c r="H216" s="15">
        <v>679</v>
      </c>
      <c r="I216" s="15">
        <v>2179</v>
      </c>
      <c r="J216" s="15">
        <v>2918</v>
      </c>
      <c r="K216" s="15">
        <f t="shared" si="3"/>
        <v>739</v>
      </c>
      <c r="L216" s="29">
        <f>SUM(E216:H216)/J216</f>
        <v>0.2532556545579164</v>
      </c>
    </row>
    <row r="217" spans="1:12" ht="12.75">
      <c r="A217" s="30" t="s">
        <v>498</v>
      </c>
      <c r="B217" s="8" t="s">
        <v>370</v>
      </c>
      <c r="C217" s="8" t="s">
        <v>498</v>
      </c>
      <c r="D217" s="8" t="s">
        <v>498</v>
      </c>
      <c r="E217" s="16">
        <f>SUM(E216)</f>
        <v>4</v>
      </c>
      <c r="F217" s="16">
        <f>SUM(F216)</f>
        <v>46</v>
      </c>
      <c r="G217" s="16">
        <f>SUM(G216)</f>
        <v>10</v>
      </c>
      <c r="H217" s="16">
        <f>SUM(H216)</f>
        <v>679</v>
      </c>
      <c r="I217" s="16">
        <f>SUM(I216)</f>
        <v>2179</v>
      </c>
      <c r="J217" s="16">
        <f>SUM(J216)</f>
        <v>2918</v>
      </c>
      <c r="K217" s="17">
        <f t="shared" si="3"/>
        <v>739</v>
      </c>
      <c r="L217" s="31">
        <f>SUM(E217:H217)/J217</f>
        <v>0.2532556545579164</v>
      </c>
    </row>
    <row r="218" spans="1:12" ht="12.75">
      <c r="A218" s="28" t="s">
        <v>483</v>
      </c>
      <c r="B218" s="6" t="s">
        <v>484</v>
      </c>
      <c r="C218" s="6" t="s">
        <v>88</v>
      </c>
      <c r="D218" s="6" t="s">
        <v>87</v>
      </c>
      <c r="E218" s="15">
        <v>20</v>
      </c>
      <c r="F218" s="15">
        <v>3</v>
      </c>
      <c r="G218" s="15">
        <v>12</v>
      </c>
      <c r="H218" s="15">
        <v>51</v>
      </c>
      <c r="I218" s="15">
        <v>493</v>
      </c>
      <c r="J218" s="15">
        <v>579</v>
      </c>
      <c r="K218" s="15">
        <f t="shared" si="3"/>
        <v>86</v>
      </c>
      <c r="L218" s="29">
        <f>SUM(E218:H218)/J218</f>
        <v>0.14853195164075994</v>
      </c>
    </row>
    <row r="219" spans="1:12" ht="12.75">
      <c r="A219" s="28" t="s">
        <v>483</v>
      </c>
      <c r="B219" s="6" t="s">
        <v>484</v>
      </c>
      <c r="C219" s="6" t="s">
        <v>362</v>
      </c>
      <c r="D219" s="6" t="s">
        <v>361</v>
      </c>
      <c r="E219" s="15">
        <v>37</v>
      </c>
      <c r="F219" s="15">
        <v>32</v>
      </c>
      <c r="G219" s="15">
        <v>32</v>
      </c>
      <c r="H219" s="15">
        <v>161</v>
      </c>
      <c r="I219" s="15">
        <v>2773</v>
      </c>
      <c r="J219" s="15">
        <v>3035</v>
      </c>
      <c r="K219" s="15">
        <f t="shared" si="3"/>
        <v>262</v>
      </c>
      <c r="L219" s="29">
        <f>SUM(E219:H219)/J219</f>
        <v>0.08632619439868204</v>
      </c>
    </row>
    <row r="220" spans="1:12" ht="12.75">
      <c r="A220" s="30" t="s">
        <v>498</v>
      </c>
      <c r="B220" s="8" t="s">
        <v>370</v>
      </c>
      <c r="C220" s="8" t="s">
        <v>498</v>
      </c>
      <c r="D220" s="8" t="s">
        <v>498</v>
      </c>
      <c r="E220" s="16">
        <f>SUM(E218:E219)</f>
        <v>57</v>
      </c>
      <c r="F220" s="16">
        <f>SUM(F218:F219)</f>
        <v>35</v>
      </c>
      <c r="G220" s="16">
        <f>SUM(G218:G219)</f>
        <v>44</v>
      </c>
      <c r="H220" s="16">
        <f>SUM(H218:H219)</f>
        <v>212</v>
      </c>
      <c r="I220" s="16">
        <f>SUM(I218:I219)</f>
        <v>3266</v>
      </c>
      <c r="J220" s="16">
        <f>SUM(J218:J219)</f>
        <v>3614</v>
      </c>
      <c r="K220" s="17">
        <f t="shared" si="3"/>
        <v>348</v>
      </c>
      <c r="L220" s="31">
        <f>SUM(E220:H220)/J220</f>
        <v>0.09629219701162148</v>
      </c>
    </row>
    <row r="221" spans="1:12" ht="12.75">
      <c r="A221" s="28" t="s">
        <v>485</v>
      </c>
      <c r="B221" s="6" t="s">
        <v>486</v>
      </c>
      <c r="C221" s="6" t="s">
        <v>18</v>
      </c>
      <c r="D221" s="6" t="s">
        <v>17</v>
      </c>
      <c r="E221" s="15">
        <v>3</v>
      </c>
      <c r="F221" s="15">
        <v>3</v>
      </c>
      <c r="G221" s="15">
        <v>1</v>
      </c>
      <c r="H221" s="15">
        <v>61</v>
      </c>
      <c r="I221" s="15">
        <v>366</v>
      </c>
      <c r="J221" s="15">
        <v>434</v>
      </c>
      <c r="K221" s="15">
        <f t="shared" si="3"/>
        <v>68</v>
      </c>
      <c r="L221" s="29">
        <f>SUM(E221:H221)/J221</f>
        <v>0.15668202764976957</v>
      </c>
    </row>
    <row r="222" spans="1:12" ht="12.75">
      <c r="A222" s="28" t="s">
        <v>485</v>
      </c>
      <c r="B222" s="6" t="s">
        <v>486</v>
      </c>
      <c r="C222" s="6" t="s">
        <v>24</v>
      </c>
      <c r="D222" s="6" t="s">
        <v>23</v>
      </c>
      <c r="E222" s="18"/>
      <c r="F222" s="15">
        <v>1</v>
      </c>
      <c r="G222" s="15">
        <v>3</v>
      </c>
      <c r="H222" s="15">
        <v>7</v>
      </c>
      <c r="I222" s="15">
        <v>93</v>
      </c>
      <c r="J222" s="15">
        <v>104</v>
      </c>
      <c r="K222" s="15">
        <f t="shared" si="3"/>
        <v>11</v>
      </c>
      <c r="L222" s="29">
        <f>SUM(E222:H222)/J222</f>
        <v>0.10576923076923077</v>
      </c>
    </row>
    <row r="223" spans="1:12" ht="12.75">
      <c r="A223" s="28" t="s">
        <v>485</v>
      </c>
      <c r="B223" s="6" t="s">
        <v>486</v>
      </c>
      <c r="C223" s="6" t="s">
        <v>254</v>
      </c>
      <c r="D223" s="6" t="s">
        <v>253</v>
      </c>
      <c r="E223" s="18"/>
      <c r="F223" s="18"/>
      <c r="G223" s="15">
        <v>2</v>
      </c>
      <c r="H223" s="15">
        <v>10</v>
      </c>
      <c r="I223" s="15">
        <v>176</v>
      </c>
      <c r="J223" s="15">
        <v>188</v>
      </c>
      <c r="K223" s="15">
        <f t="shared" si="3"/>
        <v>12</v>
      </c>
      <c r="L223" s="29">
        <f>SUM(E223:H223)/J223</f>
        <v>0.06382978723404255</v>
      </c>
    </row>
    <row r="224" spans="1:12" ht="12.75">
      <c r="A224" s="28" t="s">
        <v>485</v>
      </c>
      <c r="B224" s="6" t="s">
        <v>486</v>
      </c>
      <c r="C224" s="6" t="s">
        <v>216</v>
      </c>
      <c r="D224" s="6" t="s">
        <v>215</v>
      </c>
      <c r="E224" s="18"/>
      <c r="F224" s="18"/>
      <c r="G224" s="15">
        <v>1</v>
      </c>
      <c r="H224" s="15">
        <v>9</v>
      </c>
      <c r="I224" s="15">
        <v>111</v>
      </c>
      <c r="J224" s="15">
        <v>121</v>
      </c>
      <c r="K224" s="15">
        <f t="shared" si="3"/>
        <v>10</v>
      </c>
      <c r="L224" s="29">
        <f>SUM(E224:H224)/J224</f>
        <v>0.08264462809917356</v>
      </c>
    </row>
    <row r="225" spans="1:12" ht="12.75">
      <c r="A225" s="28" t="s">
        <v>485</v>
      </c>
      <c r="B225" s="6" t="s">
        <v>486</v>
      </c>
      <c r="C225" s="6" t="s">
        <v>364</v>
      </c>
      <c r="D225" s="6" t="s">
        <v>363</v>
      </c>
      <c r="E225" s="18"/>
      <c r="F225" s="18"/>
      <c r="G225" s="18"/>
      <c r="H225" s="15">
        <v>14</v>
      </c>
      <c r="I225" s="15">
        <v>100</v>
      </c>
      <c r="J225" s="15">
        <v>114</v>
      </c>
      <c r="K225" s="15">
        <f t="shared" si="3"/>
        <v>14</v>
      </c>
      <c r="L225" s="29">
        <f>SUM(E225:H225)/J225</f>
        <v>0.12280701754385964</v>
      </c>
    </row>
    <row r="226" spans="1:12" ht="12.75">
      <c r="A226" s="30" t="s">
        <v>498</v>
      </c>
      <c r="B226" s="8" t="s">
        <v>370</v>
      </c>
      <c r="C226" s="8" t="s">
        <v>498</v>
      </c>
      <c r="D226" s="8" t="s">
        <v>498</v>
      </c>
      <c r="E226" s="16">
        <f>SUM(E221:E225)</f>
        <v>3</v>
      </c>
      <c r="F226" s="16">
        <f>SUM(F221:F225)</f>
        <v>4</v>
      </c>
      <c r="G226" s="16">
        <f>SUM(G221:G225)</f>
        <v>7</v>
      </c>
      <c r="H226" s="16">
        <f>SUM(H221:H225)</f>
        <v>101</v>
      </c>
      <c r="I226" s="16">
        <f>SUM(I221:I225)</f>
        <v>846</v>
      </c>
      <c r="J226" s="16">
        <f>SUM(J221:J225)</f>
        <v>961</v>
      </c>
      <c r="K226" s="17">
        <f t="shared" si="3"/>
        <v>115</v>
      </c>
      <c r="L226" s="31">
        <f>SUM(E226:H226)/J226</f>
        <v>0.11966701352757544</v>
      </c>
    </row>
    <row r="227" spans="1:12" ht="12.75">
      <c r="A227" s="28" t="s">
        <v>487</v>
      </c>
      <c r="B227" s="6" t="s">
        <v>488</v>
      </c>
      <c r="C227" s="6" t="s">
        <v>342</v>
      </c>
      <c r="D227" s="6" t="s">
        <v>341</v>
      </c>
      <c r="E227" s="15">
        <v>8</v>
      </c>
      <c r="F227" s="15">
        <v>20</v>
      </c>
      <c r="G227" s="15">
        <v>12</v>
      </c>
      <c r="H227" s="15">
        <v>970</v>
      </c>
      <c r="I227" s="15">
        <v>971</v>
      </c>
      <c r="J227" s="15">
        <v>1981</v>
      </c>
      <c r="K227" s="15">
        <f t="shared" si="3"/>
        <v>1010</v>
      </c>
      <c r="L227" s="29">
        <f>SUM(E227:H227)/J227</f>
        <v>0.5098435133770823</v>
      </c>
    </row>
    <row r="228" spans="1:12" ht="12.75">
      <c r="A228" s="28" t="s">
        <v>487</v>
      </c>
      <c r="B228" s="6" t="s">
        <v>488</v>
      </c>
      <c r="C228" s="6" t="s">
        <v>120</v>
      </c>
      <c r="D228" s="6" t="s">
        <v>119</v>
      </c>
      <c r="E228" s="15">
        <v>4</v>
      </c>
      <c r="F228" s="15">
        <v>7</v>
      </c>
      <c r="G228" s="15">
        <v>6</v>
      </c>
      <c r="H228" s="15">
        <v>320</v>
      </c>
      <c r="I228" s="15">
        <v>1306</v>
      </c>
      <c r="J228" s="15">
        <v>1643</v>
      </c>
      <c r="K228" s="15">
        <f t="shared" si="3"/>
        <v>337</v>
      </c>
      <c r="L228" s="29">
        <f>SUM(E228:H228)/J228</f>
        <v>0.20511259890444308</v>
      </c>
    </row>
    <row r="229" spans="1:12" ht="12.75">
      <c r="A229" s="28" t="s">
        <v>487</v>
      </c>
      <c r="B229" s="6" t="s">
        <v>488</v>
      </c>
      <c r="C229" s="6" t="s">
        <v>192</v>
      </c>
      <c r="D229" s="6" t="s">
        <v>191</v>
      </c>
      <c r="E229" s="15">
        <v>13</v>
      </c>
      <c r="F229" s="15">
        <v>14</v>
      </c>
      <c r="G229" s="15">
        <v>17</v>
      </c>
      <c r="H229" s="15">
        <v>622</v>
      </c>
      <c r="I229" s="15">
        <v>1358</v>
      </c>
      <c r="J229" s="15">
        <v>2024</v>
      </c>
      <c r="K229" s="15">
        <f t="shared" si="3"/>
        <v>666</v>
      </c>
      <c r="L229" s="29">
        <f>SUM(E229:H229)/J229</f>
        <v>0.3290513833992095</v>
      </c>
    </row>
    <row r="230" spans="1:12" ht="12.75">
      <c r="A230" s="28" t="s">
        <v>487</v>
      </c>
      <c r="B230" s="6" t="s">
        <v>488</v>
      </c>
      <c r="C230" s="6" t="s">
        <v>360</v>
      </c>
      <c r="D230" s="6" t="s">
        <v>359</v>
      </c>
      <c r="E230" s="15">
        <v>37</v>
      </c>
      <c r="F230" s="15">
        <v>56</v>
      </c>
      <c r="G230" s="15">
        <v>29</v>
      </c>
      <c r="H230" s="15">
        <v>400</v>
      </c>
      <c r="I230" s="15">
        <v>2849</v>
      </c>
      <c r="J230" s="15">
        <v>3371</v>
      </c>
      <c r="K230" s="15">
        <f t="shared" si="3"/>
        <v>522</v>
      </c>
      <c r="L230" s="29">
        <f>SUM(E230:H230)/J230</f>
        <v>0.15485019282112134</v>
      </c>
    </row>
    <row r="231" spans="1:12" ht="12.75">
      <c r="A231" s="28" t="s">
        <v>487</v>
      </c>
      <c r="B231" s="6" t="s">
        <v>488</v>
      </c>
      <c r="C231" s="6" t="s">
        <v>186</v>
      </c>
      <c r="D231" s="6" t="s">
        <v>185</v>
      </c>
      <c r="E231" s="15">
        <v>13</v>
      </c>
      <c r="F231" s="15">
        <v>14</v>
      </c>
      <c r="G231" s="15">
        <v>20</v>
      </c>
      <c r="H231" s="15">
        <v>863</v>
      </c>
      <c r="I231" s="15">
        <v>1630</v>
      </c>
      <c r="J231" s="15">
        <v>2540</v>
      </c>
      <c r="K231" s="15">
        <f t="shared" si="3"/>
        <v>910</v>
      </c>
      <c r="L231" s="29">
        <f>SUM(E231:H231)/J231</f>
        <v>0.35826771653543305</v>
      </c>
    </row>
    <row r="232" spans="1:12" ht="12.75">
      <c r="A232" s="28" t="s">
        <v>487</v>
      </c>
      <c r="B232" s="6" t="s">
        <v>488</v>
      </c>
      <c r="C232" s="6" t="s">
        <v>156</v>
      </c>
      <c r="D232" s="6" t="s">
        <v>155</v>
      </c>
      <c r="E232" s="15">
        <v>119</v>
      </c>
      <c r="F232" s="15">
        <v>179</v>
      </c>
      <c r="G232" s="15">
        <v>213</v>
      </c>
      <c r="H232" s="15">
        <v>9275</v>
      </c>
      <c r="I232" s="15">
        <v>8427</v>
      </c>
      <c r="J232" s="15">
        <v>18213</v>
      </c>
      <c r="K232" s="15">
        <f t="shared" si="3"/>
        <v>9786</v>
      </c>
      <c r="L232" s="29">
        <f>SUM(E232:H232)/J232</f>
        <v>0.5373085158952396</v>
      </c>
    </row>
    <row r="233" spans="1:12" ht="12.75">
      <c r="A233" s="28" t="s">
        <v>487</v>
      </c>
      <c r="B233" s="6" t="s">
        <v>488</v>
      </c>
      <c r="C233" s="6" t="s">
        <v>276</v>
      </c>
      <c r="D233" s="6" t="s">
        <v>275</v>
      </c>
      <c r="E233" s="15">
        <v>5</v>
      </c>
      <c r="F233" s="15">
        <v>6</v>
      </c>
      <c r="G233" s="15">
        <v>1</v>
      </c>
      <c r="H233" s="15">
        <v>321</v>
      </c>
      <c r="I233" s="15">
        <v>826</v>
      </c>
      <c r="J233" s="15">
        <v>1159</v>
      </c>
      <c r="K233" s="15">
        <f t="shared" si="3"/>
        <v>333</v>
      </c>
      <c r="L233" s="29">
        <f>SUM(E233:H233)/J233</f>
        <v>0.28731665228645387</v>
      </c>
    </row>
    <row r="234" spans="1:12" ht="12.75">
      <c r="A234" s="28" t="s">
        <v>487</v>
      </c>
      <c r="B234" s="6" t="s">
        <v>488</v>
      </c>
      <c r="C234" s="6" t="s">
        <v>344</v>
      </c>
      <c r="D234" s="6" t="s">
        <v>343</v>
      </c>
      <c r="E234" s="15">
        <v>12</v>
      </c>
      <c r="F234" s="15">
        <v>18</v>
      </c>
      <c r="G234" s="15">
        <v>12</v>
      </c>
      <c r="H234" s="15">
        <v>1635</v>
      </c>
      <c r="I234" s="15">
        <v>854</v>
      </c>
      <c r="J234" s="15">
        <v>2531</v>
      </c>
      <c r="K234" s="15">
        <f t="shared" si="3"/>
        <v>1677</v>
      </c>
      <c r="L234" s="29">
        <f>SUM(E234:H234)/J234</f>
        <v>0.6625839589095219</v>
      </c>
    </row>
    <row r="235" spans="1:12" ht="12.75">
      <c r="A235" s="28" t="s">
        <v>487</v>
      </c>
      <c r="B235" s="6" t="s">
        <v>488</v>
      </c>
      <c r="C235" s="6" t="s">
        <v>30</v>
      </c>
      <c r="D235" s="6" t="s">
        <v>29</v>
      </c>
      <c r="E235" s="15">
        <v>15</v>
      </c>
      <c r="F235" s="15">
        <v>7</v>
      </c>
      <c r="G235" s="15">
        <v>6</v>
      </c>
      <c r="H235" s="15">
        <v>251</v>
      </c>
      <c r="I235" s="15">
        <v>554</v>
      </c>
      <c r="J235" s="15">
        <v>833</v>
      </c>
      <c r="K235" s="15">
        <f t="shared" si="3"/>
        <v>279</v>
      </c>
      <c r="L235" s="29">
        <f>SUM(E235:H235)/J235</f>
        <v>0.3349339735894358</v>
      </c>
    </row>
    <row r="236" spans="1:12" ht="12.75">
      <c r="A236" s="28" t="s">
        <v>487</v>
      </c>
      <c r="B236" s="6" t="s">
        <v>488</v>
      </c>
      <c r="C236" s="6" t="s">
        <v>44</v>
      </c>
      <c r="D236" s="6" t="s">
        <v>43</v>
      </c>
      <c r="E236" s="18"/>
      <c r="F236" s="15">
        <v>8</v>
      </c>
      <c r="G236" s="18"/>
      <c r="H236" s="15">
        <v>14</v>
      </c>
      <c r="I236" s="15">
        <v>128</v>
      </c>
      <c r="J236" s="15">
        <v>150</v>
      </c>
      <c r="K236" s="15">
        <f t="shared" si="3"/>
        <v>22</v>
      </c>
      <c r="L236" s="29">
        <f>SUM(E236:H236)/J236</f>
        <v>0.14666666666666667</v>
      </c>
    </row>
    <row r="237" spans="1:12" ht="12.75">
      <c r="A237" s="28" t="s">
        <v>487</v>
      </c>
      <c r="B237" s="6" t="s">
        <v>488</v>
      </c>
      <c r="C237" s="6" t="s">
        <v>280</v>
      </c>
      <c r="D237" s="6" t="s">
        <v>279</v>
      </c>
      <c r="E237" s="15">
        <v>6</v>
      </c>
      <c r="F237" s="18"/>
      <c r="G237" s="15">
        <v>3</v>
      </c>
      <c r="H237" s="15">
        <v>9</v>
      </c>
      <c r="I237" s="15">
        <v>140</v>
      </c>
      <c r="J237" s="15">
        <v>158</v>
      </c>
      <c r="K237" s="15">
        <f t="shared" si="3"/>
        <v>18</v>
      </c>
      <c r="L237" s="29">
        <f>SUM(E237:H237)/J237</f>
        <v>0.11392405063291139</v>
      </c>
    </row>
    <row r="238" spans="1:12" ht="12.75">
      <c r="A238" s="28" t="s">
        <v>487</v>
      </c>
      <c r="B238" s="6" t="s">
        <v>488</v>
      </c>
      <c r="C238" s="6" t="s">
        <v>262</v>
      </c>
      <c r="D238" s="6" t="s">
        <v>261</v>
      </c>
      <c r="E238" s="18"/>
      <c r="F238" s="18"/>
      <c r="G238" s="18"/>
      <c r="H238" s="15">
        <v>7</v>
      </c>
      <c r="I238" s="15">
        <v>118</v>
      </c>
      <c r="J238" s="15">
        <v>125</v>
      </c>
      <c r="K238" s="15">
        <f t="shared" si="3"/>
        <v>7</v>
      </c>
      <c r="L238" s="29">
        <f>SUM(E238:H238)/J238</f>
        <v>0.056</v>
      </c>
    </row>
    <row r="239" spans="1:12" ht="12.75">
      <c r="A239" s="30" t="s">
        <v>498</v>
      </c>
      <c r="B239" s="8" t="s">
        <v>517</v>
      </c>
      <c r="C239" s="8" t="s">
        <v>498</v>
      </c>
      <c r="D239" s="8" t="s">
        <v>498</v>
      </c>
      <c r="E239" s="16">
        <f>SUM(E227:E238)</f>
        <v>232</v>
      </c>
      <c r="F239" s="16">
        <f>SUM(F227:F238)</f>
        <v>329</v>
      </c>
      <c r="G239" s="16">
        <f>SUM(G227:G238)</f>
        <v>319</v>
      </c>
      <c r="H239" s="16">
        <f>SUM(H227:H238)</f>
        <v>14687</v>
      </c>
      <c r="I239" s="16">
        <f>SUM(I227:I238)</f>
        <v>19161</v>
      </c>
      <c r="J239" s="16">
        <f>SUM(J227:J238)</f>
        <v>34728</v>
      </c>
      <c r="K239" s="17">
        <f t="shared" si="3"/>
        <v>15567</v>
      </c>
      <c r="L239" s="31">
        <f>SUM(E239:H239)/J239</f>
        <v>0.4482550103662751</v>
      </c>
    </row>
    <row r="240" spans="1:12" ht="12.75">
      <c r="A240" s="28" t="s">
        <v>489</v>
      </c>
      <c r="B240" s="6" t="s">
        <v>490</v>
      </c>
      <c r="C240" s="6" t="s">
        <v>368</v>
      </c>
      <c r="D240" s="6" t="s">
        <v>367</v>
      </c>
      <c r="E240" s="15">
        <v>8</v>
      </c>
      <c r="F240" s="15">
        <v>3</v>
      </c>
      <c r="G240" s="15">
        <v>4</v>
      </c>
      <c r="H240" s="15">
        <v>362</v>
      </c>
      <c r="I240" s="15">
        <v>513</v>
      </c>
      <c r="J240" s="15">
        <v>890</v>
      </c>
      <c r="K240" s="15">
        <f t="shared" si="3"/>
        <v>377</v>
      </c>
      <c r="L240" s="29">
        <f>SUM(E240:H240)/J240</f>
        <v>0.42359550561797754</v>
      </c>
    </row>
    <row r="241" spans="1:12" ht="12.75">
      <c r="A241" s="28" t="s">
        <v>489</v>
      </c>
      <c r="B241" s="6" t="s">
        <v>490</v>
      </c>
      <c r="C241" s="6" t="s">
        <v>366</v>
      </c>
      <c r="D241" s="6" t="s">
        <v>365</v>
      </c>
      <c r="E241" s="15">
        <v>2</v>
      </c>
      <c r="F241" s="15">
        <v>6</v>
      </c>
      <c r="G241" s="15">
        <v>3</v>
      </c>
      <c r="H241" s="15">
        <v>112</v>
      </c>
      <c r="I241" s="15">
        <v>562</v>
      </c>
      <c r="J241" s="15">
        <v>685</v>
      </c>
      <c r="K241" s="15">
        <f t="shared" si="3"/>
        <v>123</v>
      </c>
      <c r="L241" s="29">
        <f>SUM(E241:H241)/J241</f>
        <v>0.17956204379562044</v>
      </c>
    </row>
    <row r="242" spans="1:12" ht="12.75">
      <c r="A242" s="28" t="s">
        <v>489</v>
      </c>
      <c r="B242" s="6" t="s">
        <v>490</v>
      </c>
      <c r="C242" s="6" t="s">
        <v>180</v>
      </c>
      <c r="D242" s="6" t="s">
        <v>179</v>
      </c>
      <c r="E242" s="15">
        <v>2</v>
      </c>
      <c r="F242" s="18"/>
      <c r="G242" s="15">
        <v>2</v>
      </c>
      <c r="H242" s="15">
        <v>31</v>
      </c>
      <c r="I242" s="15">
        <v>123</v>
      </c>
      <c r="J242" s="15">
        <v>158</v>
      </c>
      <c r="K242" s="15">
        <f t="shared" si="3"/>
        <v>35</v>
      </c>
      <c r="L242" s="29">
        <f>SUM(E242:H242)/J242</f>
        <v>0.22151898734177214</v>
      </c>
    </row>
    <row r="243" spans="1:12" ht="12.75">
      <c r="A243" s="28" t="s">
        <v>489</v>
      </c>
      <c r="B243" s="6" t="s">
        <v>490</v>
      </c>
      <c r="C243" s="6" t="s">
        <v>210</v>
      </c>
      <c r="D243" s="6" t="s">
        <v>209</v>
      </c>
      <c r="E243" s="15">
        <v>2</v>
      </c>
      <c r="F243" s="18"/>
      <c r="G243" s="18"/>
      <c r="H243" s="15">
        <v>2</v>
      </c>
      <c r="I243" s="15">
        <v>85</v>
      </c>
      <c r="J243" s="15">
        <v>89</v>
      </c>
      <c r="K243" s="15">
        <f t="shared" si="3"/>
        <v>4</v>
      </c>
      <c r="L243" s="29">
        <f>SUM(E243:H243)/J243</f>
        <v>0.0449438202247191</v>
      </c>
    </row>
    <row r="244" spans="1:12" ht="12.75">
      <c r="A244" s="30" t="s">
        <v>498</v>
      </c>
      <c r="B244" s="8" t="s">
        <v>370</v>
      </c>
      <c r="C244" s="8" t="s">
        <v>498</v>
      </c>
      <c r="D244" s="8" t="s">
        <v>498</v>
      </c>
      <c r="E244" s="16">
        <f>SUM(E240:E243)</f>
        <v>14</v>
      </c>
      <c r="F244" s="16">
        <f>SUM(F240:F243)</f>
        <v>9</v>
      </c>
      <c r="G244" s="16">
        <f>SUM(G240:G243)</f>
        <v>9</v>
      </c>
      <c r="H244" s="16">
        <f>SUM(H240:H243)</f>
        <v>507</v>
      </c>
      <c r="I244" s="16">
        <f>SUM(I240:I243)</f>
        <v>1283</v>
      </c>
      <c r="J244" s="16">
        <f>SUM(J240:J243)</f>
        <v>1822</v>
      </c>
      <c r="K244" s="17">
        <f t="shared" si="3"/>
        <v>539</v>
      </c>
      <c r="L244" s="31">
        <f>SUM(E244:H244)/J244</f>
        <v>0.29582875960482985</v>
      </c>
    </row>
    <row r="245" spans="1:12" ht="12.75">
      <c r="A245" s="28" t="s">
        <v>491</v>
      </c>
      <c r="B245" s="6" t="s">
        <v>492</v>
      </c>
      <c r="C245" s="6" t="s">
        <v>244</v>
      </c>
      <c r="D245" s="6" t="s">
        <v>243</v>
      </c>
      <c r="E245" s="15">
        <v>1</v>
      </c>
      <c r="F245" s="15">
        <v>1</v>
      </c>
      <c r="G245" s="15">
        <v>1</v>
      </c>
      <c r="H245" s="15">
        <v>40</v>
      </c>
      <c r="I245" s="15">
        <v>104</v>
      </c>
      <c r="J245" s="15">
        <v>147</v>
      </c>
      <c r="K245" s="15">
        <f t="shared" si="3"/>
        <v>43</v>
      </c>
      <c r="L245" s="29">
        <f>SUM(E245:H245)/J245</f>
        <v>0.2925170068027211</v>
      </c>
    </row>
    <row r="246" spans="1:12" ht="12.75">
      <c r="A246" s="28" t="s">
        <v>491</v>
      </c>
      <c r="B246" s="6" t="s">
        <v>492</v>
      </c>
      <c r="C246" s="6" t="s">
        <v>64</v>
      </c>
      <c r="D246" s="6" t="s">
        <v>63</v>
      </c>
      <c r="E246" s="15">
        <v>1</v>
      </c>
      <c r="F246" s="18"/>
      <c r="G246" s="18"/>
      <c r="H246" s="15">
        <v>75</v>
      </c>
      <c r="I246" s="15">
        <v>49</v>
      </c>
      <c r="J246" s="15">
        <v>125</v>
      </c>
      <c r="K246" s="15">
        <f t="shared" si="3"/>
        <v>76</v>
      </c>
      <c r="L246" s="29">
        <f>SUM(E246:H246)/J246</f>
        <v>0.608</v>
      </c>
    </row>
    <row r="247" spans="1:12" ht="12.75">
      <c r="A247" s="28" t="s">
        <v>491</v>
      </c>
      <c r="B247" s="6" t="s">
        <v>492</v>
      </c>
      <c r="C247" s="6" t="s">
        <v>132</v>
      </c>
      <c r="D247" s="6" t="s">
        <v>131</v>
      </c>
      <c r="E247" s="15">
        <v>1</v>
      </c>
      <c r="F247" s="15">
        <v>18</v>
      </c>
      <c r="G247" s="15">
        <v>23</v>
      </c>
      <c r="H247" s="15">
        <v>41</v>
      </c>
      <c r="I247" s="15">
        <v>252</v>
      </c>
      <c r="J247" s="15">
        <v>335</v>
      </c>
      <c r="K247" s="15">
        <f t="shared" si="3"/>
        <v>83</v>
      </c>
      <c r="L247" s="29">
        <f>SUM(E247:H247)/J247</f>
        <v>0.24776119402985075</v>
      </c>
    </row>
    <row r="248" spans="1:12" ht="12.75">
      <c r="A248" s="30" t="s">
        <v>498</v>
      </c>
      <c r="B248" s="8" t="s">
        <v>493</v>
      </c>
      <c r="C248" s="8" t="s">
        <v>498</v>
      </c>
      <c r="D248" s="8" t="s">
        <v>498</v>
      </c>
      <c r="E248" s="16">
        <f>SUM(E245:E247)</f>
        <v>3</v>
      </c>
      <c r="F248" s="16">
        <f>SUM(F245:F247)</f>
        <v>19</v>
      </c>
      <c r="G248" s="16">
        <f>SUM(G245:G247)</f>
        <v>24</v>
      </c>
      <c r="H248" s="16">
        <f>SUM(H245:H247)</f>
        <v>156</v>
      </c>
      <c r="I248" s="16">
        <f>SUM(I245:I247)</f>
        <v>405</v>
      </c>
      <c r="J248" s="16">
        <f>SUM(J245:J247)</f>
        <v>607</v>
      </c>
      <c r="K248" s="17">
        <f t="shared" si="3"/>
        <v>202</v>
      </c>
      <c r="L248" s="31">
        <f>SUM(E248:H248)/J248</f>
        <v>0.33278418451400327</v>
      </c>
    </row>
    <row r="249" spans="1:12" ht="12.75">
      <c r="A249" s="28" t="s">
        <v>494</v>
      </c>
      <c r="B249" s="6" t="s">
        <v>495</v>
      </c>
      <c r="C249" s="6" t="s">
        <v>70</v>
      </c>
      <c r="D249" s="6" t="s">
        <v>69</v>
      </c>
      <c r="E249" s="15">
        <v>3</v>
      </c>
      <c r="F249" s="15">
        <v>5</v>
      </c>
      <c r="G249" s="15">
        <v>16</v>
      </c>
      <c r="H249" s="15">
        <v>56</v>
      </c>
      <c r="I249" s="15">
        <v>297</v>
      </c>
      <c r="J249" s="15">
        <v>377</v>
      </c>
      <c r="K249" s="15">
        <f t="shared" si="3"/>
        <v>80</v>
      </c>
      <c r="L249" s="29">
        <f>SUM(E249:H249)/J249</f>
        <v>0.21220159151193635</v>
      </c>
    </row>
    <row r="250" spans="1:12" ht="12.75">
      <c r="A250" s="30"/>
      <c r="B250" s="8" t="s">
        <v>499</v>
      </c>
      <c r="C250" s="8"/>
      <c r="D250" s="8"/>
      <c r="E250" s="17">
        <v>3</v>
      </c>
      <c r="F250" s="17">
        <v>5</v>
      </c>
      <c r="G250" s="17">
        <v>16</v>
      </c>
      <c r="H250" s="17">
        <v>56</v>
      </c>
      <c r="I250" s="17">
        <v>297</v>
      </c>
      <c r="J250" s="17">
        <v>377</v>
      </c>
      <c r="K250" s="17">
        <f t="shared" si="3"/>
        <v>80</v>
      </c>
      <c r="L250" s="31"/>
    </row>
    <row r="251" spans="1:12" ht="12.75">
      <c r="A251" s="28"/>
      <c r="B251" s="6"/>
      <c r="C251" s="6"/>
      <c r="D251" s="6"/>
      <c r="E251" s="15"/>
      <c r="F251" s="15"/>
      <c r="G251" s="15"/>
      <c r="H251" s="15"/>
      <c r="I251" s="15"/>
      <c r="J251" s="15"/>
      <c r="K251" s="15"/>
      <c r="L251" s="29"/>
    </row>
    <row r="252" spans="1:12" ht="12.75">
      <c r="A252" s="30" t="s">
        <v>494</v>
      </c>
      <c r="B252" s="8" t="s">
        <v>495</v>
      </c>
      <c r="C252" s="8" t="s">
        <v>498</v>
      </c>
      <c r="D252" s="8" t="s">
        <v>496</v>
      </c>
      <c r="E252" s="16">
        <v>10</v>
      </c>
      <c r="F252" s="16">
        <v>2</v>
      </c>
      <c r="G252" s="16">
        <v>68</v>
      </c>
      <c r="H252" s="16">
        <v>119</v>
      </c>
      <c r="I252" s="16">
        <v>176</v>
      </c>
      <c r="J252" s="16">
        <v>375</v>
      </c>
      <c r="K252" s="17">
        <f>SUM(E252:H252)</f>
        <v>199</v>
      </c>
      <c r="L252" s="31">
        <f>SUM(E252:H252)/J252</f>
        <v>0.5306666666666666</v>
      </c>
    </row>
    <row r="253" spans="1:12" ht="12.75">
      <c r="A253" s="28" t="s">
        <v>498</v>
      </c>
      <c r="B253" s="6" t="s">
        <v>498</v>
      </c>
      <c r="C253" s="6" t="s">
        <v>498</v>
      </c>
      <c r="D253" s="6" t="s">
        <v>498</v>
      </c>
      <c r="E253" s="18"/>
      <c r="F253" s="18"/>
      <c r="G253" s="18"/>
      <c r="H253" s="18"/>
      <c r="I253" s="18"/>
      <c r="J253" s="18"/>
      <c r="K253" s="15"/>
      <c r="L253" s="29"/>
    </row>
    <row r="254" spans="1:12" ht="12.75">
      <c r="A254" s="28" t="s">
        <v>498</v>
      </c>
      <c r="B254" s="6" t="s">
        <v>498</v>
      </c>
      <c r="C254" s="6" t="s">
        <v>498</v>
      </c>
      <c r="D254" s="6" t="s">
        <v>498</v>
      </c>
      <c r="E254" s="18"/>
      <c r="F254" s="18"/>
      <c r="G254" s="18"/>
      <c r="H254" s="18"/>
      <c r="I254" s="18"/>
      <c r="J254" s="18"/>
      <c r="K254" s="18"/>
      <c r="L254" s="29"/>
    </row>
    <row r="255" spans="1:12" ht="13.5" thickBot="1">
      <c r="A255" s="32" t="s">
        <v>498</v>
      </c>
      <c r="B255" s="33" t="s">
        <v>498</v>
      </c>
      <c r="C255" s="33" t="s">
        <v>498</v>
      </c>
      <c r="D255" s="33" t="s">
        <v>497</v>
      </c>
      <c r="E255" s="34">
        <v>9178</v>
      </c>
      <c r="F255" s="34">
        <v>25460</v>
      </c>
      <c r="G255" s="34">
        <v>46465</v>
      </c>
      <c r="H255" s="34">
        <v>211314</v>
      </c>
      <c r="I255" s="34">
        <v>487916</v>
      </c>
      <c r="J255" s="34">
        <v>780333</v>
      </c>
      <c r="K255" s="35">
        <f>SUM(E255:H255)</f>
        <v>292417</v>
      </c>
      <c r="L255" s="36">
        <f>SUM(E255:H255)/J255</f>
        <v>0.3747336073189267</v>
      </c>
    </row>
    <row r="256" spans="1:11" ht="12.75">
      <c r="A256" s="6" t="s">
        <v>498</v>
      </c>
      <c r="B256" s="6" t="s">
        <v>498</v>
      </c>
      <c r="C256" s="6" t="s">
        <v>498</v>
      </c>
      <c r="D256" s="6" t="s">
        <v>498</v>
      </c>
      <c r="E256" s="7"/>
      <c r="F256" s="7"/>
      <c r="G256" s="7"/>
      <c r="H256" s="7"/>
      <c r="I256" s="7"/>
      <c r="J256" s="7"/>
      <c r="K256" s="7"/>
    </row>
    <row r="257" ht="12.75">
      <c r="D257" s="4" t="s">
        <v>512</v>
      </c>
    </row>
    <row r="258" ht="12.75">
      <c r="D258" s="5" t="s">
        <v>513</v>
      </c>
    </row>
    <row r="259" ht="12.75">
      <c r="D259" s="3" t="s">
        <v>514</v>
      </c>
    </row>
  </sheetData>
  <printOptions/>
  <pageMargins left="0.75" right="0.75" top="1" bottom="1" header="0.5" footer="0.5"/>
  <pageSetup fitToHeight="75" fitToWidth="1" horizontalDpi="1200" verticalDpi="12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Tilak Mandal</cp:lastModifiedBy>
  <cp:lastPrinted>2006-02-10T18:29:01Z</cp:lastPrinted>
  <dcterms:created xsi:type="dcterms:W3CDTF">2006-02-10T18:27:35Z</dcterms:created>
  <dcterms:modified xsi:type="dcterms:W3CDTF">2006-02-10T18:50:16Z</dcterms:modified>
  <cp:category/>
  <cp:version/>
  <cp:contentType/>
  <cp:contentStatus/>
</cp:coreProperties>
</file>