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525" windowHeight="6585" activeTab="0"/>
  </bookViews>
  <sheets>
    <sheet name="TABL1098" sheetId="1" r:id="rId1"/>
    <sheet name="Sheet2" sheetId="2" r:id="rId2"/>
    <sheet name="Sheet1" sheetId="3" r:id="rId3"/>
  </sheets>
  <definedNames>
    <definedName name="_xlnm.Print_Titles" localSheetId="0">'TABL1098'!$1:$3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<sst xmlns="http://schemas.openxmlformats.org/spreadsheetml/2006/main" count="931" uniqueCount="264">
  <si>
    <t>FALL 1998</t>
  </si>
  <si>
    <t xml:space="preserve">COUNTY/DISTRICT NAME               </t>
  </si>
  <si>
    <t>FALL 1997</t>
  </si>
  <si>
    <t xml:space="preserve"> </t>
  </si>
  <si>
    <t>ALAMOSA</t>
  </si>
  <si>
    <t>LAS ANIMAS</t>
  </si>
  <si>
    <t>KIT CARSON</t>
  </si>
  <si>
    <t>CLEAR CREEK</t>
  </si>
  <si>
    <t>KIOWA</t>
  </si>
  <si>
    <t>ELBERT</t>
  </si>
  <si>
    <t>GARFIELD</t>
  </si>
  <si>
    <t>HUERFANO</t>
  </si>
  <si>
    <t>DOLORES</t>
  </si>
  <si>
    <t>OURAY</t>
  </si>
  <si>
    <t>WILEY RE-13 JT</t>
  </si>
  <si>
    <t>MOFFAT</t>
  </si>
  <si>
    <t>SUMMIT</t>
  </si>
  <si>
    <t>STATE TOTALS</t>
  </si>
  <si>
    <t>Number Change From Previous Year</t>
  </si>
  <si>
    <t>Percent Change From Previous Year</t>
  </si>
  <si>
    <t>ADAMS</t>
  </si>
  <si>
    <t>MAPLETON 1</t>
  </si>
  <si>
    <t>NORTHGLENN-THORNTON 12</t>
  </si>
  <si>
    <t>ADAMS COUNTY 14</t>
  </si>
  <si>
    <t>WESTMINSTER 50</t>
  </si>
  <si>
    <t>ALAMOSA RE-11J</t>
  </si>
  <si>
    <t>SANGRE DE CRISTO RE-22J</t>
  </si>
  <si>
    <t>ARAPAHOE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</si>
  <si>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</si>
  <si>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</si>
  <si>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</si>
  <si>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</si>
  <si>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</si>
  <si>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</si>
  <si>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</si>
  <si>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</t>
  </si>
  <si>
    <t>ARCHULETA COUNTY 50 JT</t>
  </si>
  <si>
    <t>BACA</t>
  </si>
  <si>
    <t>WALSH RE-1</t>
  </si>
  <si>
    <t>PRITCHETT RE-3</t>
  </si>
  <si>
    <t>SPRINGFIELD RE-4</t>
  </si>
  <si>
    <t>BENT</t>
  </si>
  <si>
    <t>LAS ANIMAS RE-1</t>
  </si>
  <si>
    <t>MC CLAVE RE-2</t>
  </si>
  <si>
    <t>BOULDER</t>
  </si>
  <si>
    <t>CHAFFEE</t>
  </si>
  <si>
    <t>BUENA VISTA R-31</t>
  </si>
  <si>
    <t>SALIDA R-32</t>
  </si>
  <si>
    <t>CHEYENNE</t>
  </si>
  <si>
    <t>KIT CARSON R-1</t>
  </si>
  <si>
    <t>CHEYENNE COUNTY RE-5</t>
  </si>
  <si>
    <t>CLEAR CREEK RE-1</t>
  </si>
  <si>
    <t>CONEJOS</t>
  </si>
  <si>
    <t>NORTH CONEJOS RE-1J</t>
  </si>
  <si>
    <t>SANFORD 6J</t>
  </si>
  <si>
    <t>SOUTH CONEJOS RE-10</t>
  </si>
  <si>
    <t>COSTILLA</t>
  </si>
  <si>
    <t>CENTENNIAL R-1</t>
  </si>
  <si>
    <t>SIERRA GRANDE R-30</t>
  </si>
  <si>
    <t>CROWLEY</t>
  </si>
  <si>
    <t>CROWLEY COUNTY RE-1-J</t>
  </si>
  <si>
    <t>CUSTER</t>
  </si>
  <si>
    <t>DELTA</t>
  </si>
  <si>
    <t>DELTA COUNTY 50(J)</t>
  </si>
  <si>
    <t>DENVER</t>
  </si>
  <si>
    <t>DENVER COUNTY 1</t>
  </si>
  <si>
    <t>DOLORES COUNTY RE NO.2</t>
  </si>
  <si>
    <t>DOUGLAS</t>
  </si>
  <si>
    <t>DOUGLAS COUNTY RE 1</t>
  </si>
  <si>
    <t>EAGLE</t>
  </si>
  <si>
    <t>EAGLE COUNTY RE 50</t>
  </si>
  <si>
    <t>ELIZABETH C-1</t>
  </si>
  <si>
    <t>KIOWA C-2</t>
  </si>
  <si>
    <t>BIG SANDY 100J</t>
  </si>
  <si>
    <t>ELBERT 200</t>
  </si>
  <si>
    <t>AGATE 300</t>
  </si>
  <si>
    <t>EL PASO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</si>
  <si>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</si>
  <si>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</si>
  <si>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</si>
  <si>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</si>
  <si>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</si>
  <si>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</si>
  <si>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</si>
  <si>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</si>
  <si>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</si>
  <si>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</si>
  <si>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</si>
  <si>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</si>
  <si>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</si>
  <si>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</si>
  <si>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</si>
  <si>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FREMONT</t>
  </si>
  <si>
    <t>CANON CITY RE-1</t>
  </si>
  <si>
    <t>FLORENCE RE-2</t>
  </si>
  <si>
    <t>COTOPAXI RE-3</t>
  </si>
  <si>
    <t>ROARING FORK RE-1</t>
  </si>
  <si>
    <t>GARFIELD RE-2</t>
  </si>
  <si>
    <t>GARFIELD 16</t>
  </si>
  <si>
    <t>GILPIN</t>
  </si>
  <si>
    <t>GILPIN COUNTY RE-1</t>
  </si>
  <si>
    <t>GRAND</t>
  </si>
  <si>
    <t>EAST GRAND 2</t>
  </si>
  <si>
    <t>GUNNISON</t>
  </si>
  <si>
    <t>GUNNISON WATERSHED RE1J</t>
  </si>
  <si>
    <t>HINSDALE</t>
  </si>
  <si>
    <t>HINSDALE COUNTY RE 1</t>
  </si>
  <si>
    <t>HUERFANO RE-1</t>
  </si>
  <si>
    <t>LA VETA RE-2</t>
  </si>
  <si>
    <t>JACKSON</t>
  </si>
  <si>
    <t>JEFFERSON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</si>
  <si>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</si>
  <si>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</si>
  <si>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</si>
  <si>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</si>
  <si>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</si>
  <si>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</si>
  <si>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</si>
  <si>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</si>
  <si>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</t>
  </si>
  <si>
    <t>LAKE COUNTY R-1</t>
  </si>
  <si>
    <t>LA PLATA</t>
  </si>
  <si>
    <t>DURANGO 9-R</t>
  </si>
  <si>
    <t>BAYFIELD 10 JT-R</t>
  </si>
  <si>
    <t>IGNACIO 11 JT</t>
  </si>
  <si>
    <t>LARIMER</t>
  </si>
  <si>
    <t>POUDRE R-1</t>
  </si>
  <si>
    <t>THOMPSON R-2J</t>
  </si>
  <si>
    <t>PARK (ESTES PARK) R-3</t>
  </si>
  <si>
    <t>TRINIDAD 1</t>
  </si>
  <si>
    <t>PRIMERO REORGANIZED 2</t>
  </si>
  <si>
    <t>HOEHNE REORGANIZED 3</t>
  </si>
  <si>
    <t>AGUILAR REORGANIZED 6</t>
  </si>
  <si>
    <t>BRANSON REORGANIZED 82</t>
  </si>
  <si>
    <t>LINCOLN</t>
  </si>
  <si>
    <t>GENOA-HUGO C113</t>
  </si>
  <si>
    <t>LIMON RE-4J</t>
  </si>
  <si>
    <t>KARVAL RE-23</t>
  </si>
  <si>
    <t>LOGAN</t>
  </si>
  <si>
    <t>VALLEY RE-1</t>
  </si>
  <si>
    <t>FRENCHMAN RE-3</t>
  </si>
  <si>
    <t>PLATEAU RE-5</t>
  </si>
  <si>
    <t>MESA</t>
  </si>
  <si>
    <t>DE BEQUE 49JT</t>
  </si>
  <si>
    <t>PLATEAU VALLEY 50</t>
  </si>
  <si>
    <t>MESA COUNTY VALLEY 51</t>
  </si>
  <si>
    <t>MINERAL</t>
  </si>
  <si>
    <t>CREEDE CONSOLIDATED 1</t>
  </si>
  <si>
    <t>MOFFAT COUNTY RE:NO 1</t>
  </si>
  <si>
    <t>MONTEZUMA</t>
  </si>
  <si>
    <t>MONTEZUMA-CORTEZ RE-1</t>
  </si>
  <si>
    <t>DOLORES RE-4A</t>
  </si>
  <si>
    <t>MANCOS RE-6</t>
  </si>
  <si>
    <t>MONTROSE</t>
  </si>
  <si>
    <t>MONTROSE COUNTY RE-1J</t>
  </si>
  <si>
    <t>WEST END RE-2</t>
  </si>
  <si>
    <t>MORGAN</t>
  </si>
  <si>
    <t>BRUSH RE-2(J)</t>
  </si>
  <si>
    <t>FORT MORGAN RE-3</t>
  </si>
  <si>
    <t>WIGGINS RE-50(J)</t>
  </si>
  <si>
    <t>OTERO</t>
  </si>
  <si>
    <t>EAST OTERO R-1</t>
  </si>
  <si>
    <t>ROCKY FORD R-2</t>
  </si>
  <si>
    <t>MANZANOLA 3J</t>
  </si>
  <si>
    <t>FOWLER R-4J</t>
  </si>
  <si>
    <t>CHERAW 31</t>
  </si>
  <si>
    <t>OURAY R-1</t>
  </si>
  <si>
    <t>RIDGWAY R-2</t>
  </si>
  <si>
    <t>PARK</t>
  </si>
  <si>
    <t>PLATTE CANYON 1</t>
  </si>
  <si>
    <t>PARK COUNTY RE-2</t>
  </si>
  <si>
    <t>PHILLIPS</t>
  </si>
  <si>
    <t>HOLYOKE RE-1J</t>
  </si>
  <si>
    <t>HAXTUN RE-2J</t>
  </si>
  <si>
    <t>PITKIN</t>
  </si>
  <si>
    <t>ASPEN 1</t>
  </si>
  <si>
    <t>PROWERS</t>
  </si>
  <si>
    <t>LAMAR RE-2</t>
  </si>
  <si>
    <t>HOLLY RE-3</t>
  </si>
  <si>
    <t>PUEBLO</t>
  </si>
  <si>
    <t>PUEBLO CITY 60</t>
  </si>
  <si>
    <t>PUEBLO COUNTY RURAL 70</t>
  </si>
  <si>
    <t>RIO BLANCO</t>
  </si>
  <si>
    <t>MEEKER RE1</t>
  </si>
  <si>
    <t>RANGELY RE-4</t>
  </si>
  <si>
    <t>RIO GRANDE</t>
  </si>
  <si>
    <t>DEL NORTE C-7</t>
  </si>
  <si>
    <t>MONTE VISTA C-8</t>
  </si>
  <si>
    <t>SARGENT RE-33J</t>
  </si>
  <si>
    <t>ROUTT</t>
  </si>
  <si>
    <t>HAYDEN RE-1</t>
  </si>
  <si>
    <t>STEAMBOAT SPRINGS RE-2</t>
  </si>
  <si>
    <t>SOUTH ROUTT RE 3</t>
  </si>
  <si>
    <t>SAGUACHE</t>
  </si>
  <si>
    <t>MOUNTAIN VALLEY RE 1</t>
  </si>
  <si>
    <t>MOFFAT 2</t>
  </si>
  <si>
    <t>CENTER 26 JT</t>
  </si>
  <si>
    <t>SAN JUAN</t>
  </si>
  <si>
    <t>SILVERTON 1</t>
  </si>
  <si>
    <t>SAN MIGUEL</t>
  </si>
  <si>
    <t>TELLURIDE R-1</t>
  </si>
  <si>
    <t>NORWOOD R-2J</t>
  </si>
  <si>
    <t>SEDGWICK</t>
  </si>
  <si>
    <t>JULESBURG RE-1</t>
  </si>
  <si>
    <t>PLATTE VALLEY RE-3</t>
  </si>
  <si>
    <t>SUMMIT RE-1</t>
  </si>
  <si>
    <t>TELLER</t>
  </si>
  <si>
    <t>WOODLAND PARK RE-2</t>
  </si>
  <si>
    <t>WASHINGTON</t>
  </si>
  <si>
    <t>AKRON R-1</t>
  </si>
  <si>
    <t>ARICKAREE R-2</t>
  </si>
  <si>
    <t>OTIS R-3</t>
  </si>
  <si>
    <t>WOODLIN R-104</t>
  </si>
  <si>
    <t>WELD</t>
  </si>
  <si>
    <t>EATON RE-2</t>
  </si>
  <si>
    <t>KEENESBURG RE-3(J)</t>
  </si>
  <si>
    <t>WINDSOR RE-4</t>
  </si>
  <si>
    <t>JOHNSTOWN-MILLIKEN RE-5J</t>
  </si>
  <si>
    <t>GREELEY 6</t>
  </si>
  <si>
    <t>PLATTE VALLEY RE-7</t>
  </si>
  <si>
    <t>AULT-HIGHLAND RE-9</t>
  </si>
  <si>
    <t>BRIGGSDALE RE-10</t>
  </si>
  <si>
    <t>YUMA</t>
  </si>
  <si>
    <t>BRIGHTON 27J</t>
  </si>
  <si>
    <t>BENNETT 29J</t>
  </si>
  <si>
    <t>STRASBURG 31J</t>
  </si>
  <si>
    <t>FALL 1999</t>
  </si>
  <si>
    <t>SWINK 33</t>
  </si>
  <si>
    <t>GRANADA RE-1</t>
  </si>
  <si>
    <t>PAWNEE RE-12</t>
  </si>
  <si>
    <t>FALL 2000</t>
  </si>
  <si>
    <t>WEST YUMA COUNTY RJ-1 *</t>
  </si>
  <si>
    <t>EAST YUMA COUNTY RJ-2 **</t>
  </si>
  <si>
    <t>LIBERTY J-4</t>
  </si>
  <si>
    <t>IDALIA RJ-3</t>
  </si>
  <si>
    <t>FALL 2001</t>
  </si>
  <si>
    <t>WELD COUNTY RE-1</t>
  </si>
  <si>
    <t>** Effective July 1, 2001 East Yuma County RJ-2 split into Wray RD 2 and Idalia RJ-3 school districts</t>
  </si>
  <si>
    <t>* Effective July 1, 2001 West Yuma County RJ-1 split into Yuma 1 And Liberty J-4 school districts.</t>
  </si>
  <si>
    <t>NOTE:  Only those districts reporting students in home based education programs within their districts are listed in this table</t>
  </si>
  <si>
    <t>Weldon Valley RE-20(J)</t>
  </si>
  <si>
    <t>FALL 2002</t>
  </si>
  <si>
    <t>FALL 2003</t>
  </si>
  <si>
    <t>Organization Name</t>
  </si>
  <si>
    <t>ST VRAIN VALLEY RE 1J</t>
  </si>
  <si>
    <t>BOULDER VALLEY RE 2</t>
  </si>
  <si>
    <t>CUSTER COUNTY SCHOOL DISTRICT C-1</t>
  </si>
  <si>
    <t>WEST GRAND 1-JT.</t>
  </si>
  <si>
    <t xml:space="preserve">NORTH PARK R-1 </t>
  </si>
  <si>
    <t>CRIPPLE CREEK-VICTOR RE-1</t>
  </si>
  <si>
    <t>WELD COUNTY S/D RE-8</t>
  </si>
  <si>
    <t>YUMA 1</t>
  </si>
  <si>
    <t>WRAY RD-2</t>
  </si>
  <si>
    <t>Sum of Calculation0</t>
  </si>
  <si>
    <t>County Code</t>
  </si>
  <si>
    <t>County Name</t>
  </si>
  <si>
    <t>Organization Code</t>
  </si>
  <si>
    <t>Total</t>
  </si>
  <si>
    <t>Grand Total</t>
  </si>
  <si>
    <t>Calculation0</t>
  </si>
  <si>
    <t>PERCENT CHANGE FROM 2002</t>
  </si>
  <si>
    <t>HOME BASED EDUCATION FALL 1999 - 2003</t>
  </si>
  <si>
    <t>COLORADO DEPARTMENT OF EDUCATION</t>
  </si>
  <si>
    <t>COUNT CHANGE FROM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</si>
</sst>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0000"/>
    <numFmt numFmtId="167" formatCode="mmmm\ d\,\ yyyy"/>
    <numFmt numFmtId="168" formatCode="[$-409]h:mm:ss\ AM/PM"/>
  </numFmts>
  <fonts count="7">
    <font>
      <sz val="10"/>
      <name val="Arial"/>
      <family val="0"/>
    </font>
    <font>
      <sz val="8"/>
      <color indexed="8"/>
      <name val="SWISS"/>
      <family val="0"/>
    </font>
    <font>
      <b/>
      <sz val="10"/>
      <color indexed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2" borderId="0" xfId="0" applyNumberFormat="1" applyAlignment="1">
      <alignment/>
    </xf>
    <xf numFmtId="0" fontId="5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0" fontId="0" fillId="2" borderId="1" xfId="0" applyNumberFormat="1" applyBorder="1" applyAlignment="1">
      <alignment/>
    </xf>
    <xf numFmtId="0" fontId="0" fillId="2" borderId="2" xfId="0" applyNumberFormat="1" applyBorder="1" applyAlignment="1">
      <alignment/>
    </xf>
    <xf numFmtId="0" fontId="0" fillId="2" borderId="3" xfId="0" applyNumberFormat="1" applyBorder="1" applyAlignment="1">
      <alignment/>
    </xf>
    <xf numFmtId="0" fontId="0" fillId="2" borderId="4" xfId="0" applyNumberFormat="1" applyBorder="1" applyAlignment="1">
      <alignment/>
    </xf>
    <xf numFmtId="0" fontId="0" fillId="2" borderId="1" xfId="0" applyNumberFormat="1" applyBorder="1" applyAlignment="1">
      <alignment/>
    </xf>
    <xf numFmtId="0" fontId="0" fillId="2" borderId="5" xfId="0" applyNumberFormat="1" applyBorder="1" applyAlignment="1">
      <alignment/>
    </xf>
    <xf numFmtId="0" fontId="0" fillId="2" borderId="6" xfId="0" applyNumberFormat="1" applyBorder="1" applyAlignment="1">
      <alignment/>
    </xf>
    <xf numFmtId="0" fontId="0" fillId="2" borderId="7" xfId="0" applyNumberFormat="1" applyBorder="1" applyAlignment="1">
      <alignment/>
    </xf>
    <xf numFmtId="0" fontId="0" fillId="2" borderId="8" xfId="0" applyNumberFormat="1" applyBorder="1" applyAlignment="1">
      <alignment/>
    </xf>
    <xf numFmtId="0" fontId="0" fillId="2" borderId="9" xfId="0" applyNumberFormat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Alignment="1">
      <alignment horizontal="left"/>
    </xf>
    <xf numFmtId="167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Alignment="1">
      <alignment horizontal="left"/>
    </xf>
    <xf numFmtId="0" fontId="2" fillId="0" borderId="10" xfId="0" applyNumberFormat="1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148" sheet="Sheet1"/>
  </cacheSource>
  <cacheFields count="5">
    <cacheField name="County Code">
      <sharedItems containsSemiMixedTypes="0" containsString="0" containsMixedTypes="0" containsNumber="1" containsInteger="1" count="6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7"/>
        <n v="58"/>
        <n v="59"/>
        <n v="60"/>
        <n v="61"/>
        <n v="62"/>
        <n v="63"/>
      </sharedItems>
    </cacheField>
    <cacheField name="County Name">
      <sharedItems containsMixedTypes="0" count="61">
        <s v="ADAMS"/>
        <s v="ALAMOSA"/>
        <s v="ARAPAHOE"/>
        <s v="ARCHULETA"/>
        <s v="BACA"/>
        <s v="BENT"/>
        <s v="BOULDER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BERT"/>
        <s v="EL PASO"/>
        <s v="FREMONT"/>
        <s v="GARFIELD"/>
        <s v="GILPIN"/>
        <s v="GRAND"/>
        <s v="GUNNISON"/>
        <s v="HINSDALE"/>
        <s v="HUERFANO"/>
        <s v="JACKSON"/>
        <s v="JEFFERSON"/>
        <s v="KIT CARSON"/>
        <s v="LAKE"/>
        <s v="LA PLATA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MIGUEL"/>
        <s v="SEDGWICK"/>
        <s v="SUMMIT"/>
        <s v="TELLER"/>
        <s v="WASHINGTON"/>
        <s v="WELD"/>
        <s v="YUMA"/>
      </sharedItems>
    </cacheField>
    <cacheField name="Organization Code">
      <sharedItems containsSemiMixedTypes="0" containsString="0" containsMixedTypes="0" containsNumber="1" containsInteger="1" count="147">
        <n v="10"/>
        <n v="20"/>
        <n v="30"/>
        <n v="40"/>
        <n v="50"/>
        <n v="60"/>
        <n v="70"/>
        <n v="100"/>
        <n v="110"/>
        <n v="120"/>
        <n v="123"/>
        <n v="130"/>
        <n v="140"/>
        <n v="170"/>
        <n v="180"/>
        <n v="220"/>
        <n v="230"/>
        <n v="250"/>
        <n v="290"/>
        <n v="470"/>
        <n v="480"/>
        <n v="490"/>
        <n v="500"/>
        <n v="510"/>
        <n v="520"/>
        <n v="540"/>
        <n v="550"/>
        <n v="560"/>
        <n v="740"/>
        <n v="770"/>
        <n v="860"/>
        <n v="870"/>
        <n v="880"/>
        <n v="890"/>
        <n v="900"/>
        <n v="910"/>
        <n v="920"/>
        <n v="930"/>
        <n v="940"/>
        <n v="950"/>
        <n v="960"/>
        <n v="970"/>
        <n v="980"/>
        <n v="990"/>
        <n v="1000"/>
        <n v="1010"/>
        <n v="1020"/>
        <n v="1030"/>
        <n v="1040"/>
        <n v="1050"/>
        <n v="1060"/>
        <n v="1070"/>
        <n v="1080"/>
        <n v="1110"/>
        <n v="1140"/>
        <n v="1150"/>
        <n v="1160"/>
        <n v="1180"/>
        <n v="1195"/>
        <n v="1220"/>
        <n v="1330"/>
        <n v="1340"/>
        <n v="1350"/>
        <n v="1360"/>
        <n v="1380"/>
        <n v="1390"/>
        <n v="1400"/>
        <n v="1410"/>
        <n v="1420"/>
        <n v="1450"/>
        <n v="1480"/>
        <n v="1490"/>
        <n v="1500"/>
        <n v="1510"/>
        <n v="1520"/>
        <n v="1530"/>
        <n v="1540"/>
        <n v="1550"/>
        <n v="1560"/>
        <n v="1570"/>
        <n v="1620"/>
        <n v="1780"/>
        <n v="1790"/>
        <n v="1810"/>
        <n v="1828"/>
        <n v="1850"/>
        <n v="1870"/>
        <n v="1990"/>
        <n v="2000"/>
        <n v="2010"/>
        <n v="2020"/>
        <n v="2035"/>
        <n v="2055"/>
        <n v="2070"/>
        <n v="2180"/>
        <n v="2190"/>
        <n v="2395"/>
        <n v="2405"/>
        <n v="2520"/>
        <n v="2530"/>
        <n v="2535"/>
        <n v="2540"/>
        <n v="2560"/>
        <n v="2570"/>
        <n v="2580"/>
        <n v="2590"/>
        <n v="2600"/>
        <n v="2610"/>
        <n v="2620"/>
        <n v="2630"/>
        <n v="2640"/>
        <n v="2660"/>
        <n v="2690"/>
        <n v="2700"/>
        <n v="2710"/>
        <n v="2720"/>
        <n v="2730"/>
        <n v="2740"/>
        <n v="2750"/>
        <n v="2760"/>
        <n v="2770"/>
        <n v="2780"/>
        <n v="2790"/>
        <n v="2810"/>
        <n v="2830"/>
        <n v="2840"/>
        <n v="2862"/>
        <n v="3000"/>
        <n v="3010"/>
        <n v="3020"/>
        <n v="3030"/>
        <n v="3040"/>
        <n v="3050"/>
        <n v="3070"/>
        <n v="3080"/>
        <n v="3085"/>
        <n v="3090"/>
        <n v="3100"/>
        <n v="3110"/>
        <n v="3120"/>
        <n v="3130"/>
        <n v="3140"/>
        <n v="3145"/>
        <n v="3146"/>
        <n v="3148"/>
        <n v="3200"/>
        <n v="3210"/>
      </sharedItems>
    </cacheField>
    <cacheField name="Organization Name">
      <sharedItems containsMixedTypes="0" count="147">
        <s v="MAPLETON 1"/>
        <s v="NORTHGLENN-THORNTON 12"/>
        <s v="ADAMS COUNTY 14"/>
        <s v="BRIGHTON 27J"/>
        <s v="BENNETT 29J"/>
        <s v="STRASBURG 31J"/>
        <s v="WESTMINSTER 50"/>
        <s v="ALAMOSA RE-11J"/>
        <s v="SANGRE DE CRISTO RE-22J"/>
        <s v="ENGLEWOOD 1"/>
        <s v="SHERIDAN 2"/>
        <s v="CHERRY CREEK 5"/>
        <s v="LITTLETON 6"/>
        <s v="DEER TRAIL 26J"/>
        <s v="ADAMS-ARAPAHOE 28J"/>
        <s v="ARCHULETA COUNTY 50 JT"/>
        <s v="WALSH RE-1"/>
        <s v="SPRINGFIELD RE-4"/>
        <s v="LAS ANIMAS RE-1"/>
        <s v="ST VRAIN VALLEY RE 1J"/>
        <s v="BOULDER VALLEY RE 2"/>
        <s v="BUENA VISTA R-31"/>
        <s v="SALIDA R-32"/>
        <s v="KIT CARSON R-1"/>
        <s v="CHEYENNE COUNTY RE-5"/>
        <s v="CLEAR CREEK RE-1"/>
        <s v="NORTH CONEJOS RE-1J"/>
        <s v="SANFORD 6J"/>
        <s v="SIERRA GRANDE R-30"/>
        <s v="CROWLEY COUNTY RE-1-J"/>
        <s v="CUSTER COUNTY SCHOOL DISTRICT C-1"/>
        <s v="DELTA COUNTY 50(J)"/>
        <s v="DENVER COUNTY 1"/>
        <s v="DOLORES COUNTY RE NO.2"/>
        <s v="DOUGLAS COUNTY RE 1"/>
        <s v="EAGLE COUNTY RE 50"/>
        <s v="ELIZABETH C-1"/>
        <s v="KIOWA C-2"/>
        <s v="BIG SANDY 100J"/>
        <s v="ELBERT 200"/>
        <s v="AGATE 300"/>
        <s v="CALHAN RJ-1"/>
        <s v="HARRISON 2"/>
        <s v="WIDEFIELD 3"/>
        <s v="FOUNTAIN 8"/>
        <s v="COLORADO SPRINGS 11"/>
        <s v="CHEYENNE MOUNTAIN 12"/>
        <s v="MANITOU SPRINGS 14"/>
        <s v="ACADEMY 20"/>
        <s v="ELLICOTT 22"/>
        <s v="PEYTON 23 JT"/>
        <s v="HANOVER 28"/>
        <s v="LEWIS-PALMER 38"/>
        <s v="FALCON 49"/>
        <s v="CANON CITY RE-1"/>
        <s v="FLORENCE RE-2"/>
        <s v="COTOPAXI RE-3"/>
        <s v="ROARING FORK RE-1"/>
        <s v="GARFIELD RE-2"/>
        <s v="GARFIELD 16"/>
        <s v="GILPIN COUNTY RE-1"/>
        <s v="WEST GRAND 1-JT."/>
        <s v="EAST GRAND 2"/>
        <s v="GUNNISON WATERSHED RE1J"/>
        <s v="HINSDALE COUNTY RE 1"/>
        <s v="HUERFANO RE-1"/>
        <s v="LA VETA RE-2"/>
        <s v="NORTH PARK R-1 "/>
        <s v="JEFFERSON COUNTY R-1"/>
        <s v="ARRIBA-FLAGLER C-20"/>
        <s v="STRATTON R-4"/>
        <s v="BETHUNE R-5"/>
        <s v="BURLINGTON RE-6J"/>
        <s v="LAKE COUNTY R-1"/>
        <s v="DURANGO 9-R"/>
        <s v="BAYFIELD 10 JT-R"/>
        <s v="IGNACIO 11 JT"/>
        <s v="POUDRE R-1"/>
        <s v="THOMPSON R-2J"/>
        <s v="PARK (ESTES PARK) R-3"/>
        <s v="AGUILAR REORGANIZED 6"/>
        <s v="GENOA-HUGO C113"/>
        <s v="LIMON RE-4J"/>
        <s v="KARVAL RE-23"/>
        <s v="VALLEY RE-1"/>
        <s v="FRENCHMAN RE-3"/>
        <s v="PLATEAU RE-5"/>
        <s v="PLATEAU VALLEY 50"/>
        <s v="MESA COUNTY VALLEY 51"/>
        <s v="CREEDE CONSOLIDATED 1"/>
        <s v="MOFFAT COUNTY RE:NO 1"/>
        <s v="MONTEZUMA-CORTEZ RE-1"/>
        <s v="DOLORES RE-4A"/>
        <s v="MANCOS RE-6"/>
        <s v="MONTROSE COUNTY RE-1J"/>
        <s v="WEST END RE-2"/>
        <s v="BRUSH RE-2(J)"/>
        <s v="FORT MORGAN RE-3"/>
        <s v="EAST OTERO R-1"/>
        <s v="ROCKY FORD R-2"/>
        <s v="MANZANOLA 3J"/>
        <s v="FOWLER R-4J"/>
        <s v="CHERAW 31"/>
        <s v="SWINK 33"/>
        <s v="OURAY R-1"/>
        <s v="RIDGWAY R-2"/>
        <s v="PLATTE CANYON 1"/>
        <s v="PARK COUNTY RE-2"/>
        <s v="HOLYOKE RE-1J"/>
        <s v="HAXTUN RE-2J"/>
        <s v="ASPEN 1"/>
        <s v="LAMAR RE-2"/>
        <s v="PUEBLO CITY 60"/>
        <s v="PUEBLO COUNTY RURAL 70"/>
        <s v="MEEKER RE1"/>
        <s v="RANGELY RE-4"/>
        <s v="DEL NORTE C-7"/>
        <s v="MONTE VISTA C-8"/>
        <s v="SARGENT RE-33J"/>
        <s v="HAYDEN RE-1"/>
        <s v="STEAMBOAT SPRINGS RE-2"/>
        <s v="SOUTH ROUTT RE 3"/>
        <s v="MOUNTAIN VALLEY RE 1"/>
        <s v="CENTER 26 JT"/>
        <s v="TELLURIDE R-1"/>
        <s v="NORWOOD R-2J"/>
        <s v="JULESBURG RE-1"/>
        <s v="SUMMIT RE-1"/>
        <s v="CRIPPLE CREEK-VICTOR RE-1"/>
        <s v="WOODLAND PARK RE-2"/>
        <s v="AKRON R-1"/>
        <s v="ARICKAREE R-2"/>
        <s v="OTIS R-3"/>
        <s v="WOODLIN R-104"/>
        <s v="WELD COUNTY RE-1"/>
        <s v="EATON RE-2"/>
        <s v="KEENESBURG RE-3(J)"/>
        <s v="WINDSOR RE-4"/>
        <s v="JOHNSTOWN-MILLIKEN RE-5J"/>
        <s v="GREELEY 6"/>
        <s v="PLATTE VALLEY RE-7"/>
        <s v="WELD COUNTY S/D RE-8"/>
        <s v="AULT-HIGHLAND RE-9"/>
        <s v="BRIGGSDALE RE-10"/>
        <s v="PAWNEE RE-12"/>
        <s v="YUMA 1"/>
        <s v="WRAY RD-2"/>
      </sharedItems>
    </cacheField>
    <cacheField name="Calculation0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274" firstHeaderRow="2" firstDataRow="2" firstDataCol="4"/>
  <pivotFields count="5">
    <pivotField axis="axisRow" compact="0" outline="0" subtotalTop="0" showAll="0" defaultSubtotal="0">
      <items count="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</items>
    </pivotField>
    <pivotField axis="axisRow" compact="0" subtotalTop="0" showAll="0" insertBlankRow="1" defaultSubtotal="0">
      <items count="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19"/>
        <item x="21"/>
        <item x="22"/>
        <item x="23"/>
        <item x="24"/>
        <item x="25"/>
        <item x="26"/>
        <item x="27"/>
        <item x="28"/>
        <item x="29"/>
        <item x="30"/>
        <item x="32"/>
        <item x="31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</items>
    </pivotField>
    <pivotField axis="axisRow" compact="0" outline="0" subtotalTop="0" showAll="0" defaultSubtotal="0">
      <items count="1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</items>
    </pivotField>
    <pivotField axis="axisRow" compact="0" outline="0" subtotalTop="0" showAll="0">
      <items count="148">
        <item x="48"/>
        <item x="2"/>
        <item x="14"/>
        <item x="40"/>
        <item x="80"/>
        <item x="130"/>
        <item x="7"/>
        <item x="15"/>
        <item x="131"/>
        <item x="69"/>
        <item x="110"/>
        <item x="142"/>
        <item x="75"/>
        <item x="4"/>
        <item x="71"/>
        <item x="38"/>
        <item x="20"/>
        <item x="143"/>
        <item x="3"/>
        <item x="96"/>
        <item x="21"/>
        <item x="72"/>
        <item x="41"/>
        <item x="54"/>
        <item x="123"/>
        <item x="102"/>
        <item x="11"/>
        <item x="24"/>
        <item x="46"/>
        <item x="25"/>
        <item x="45"/>
        <item x="56"/>
        <item x="89"/>
        <item x="128"/>
        <item x="29"/>
        <item x="30"/>
        <item x="13"/>
        <item x="116"/>
        <item x="31"/>
        <item x="32"/>
        <item x="33"/>
        <item x="92"/>
        <item x="34"/>
        <item x="74"/>
        <item x="35"/>
        <item x="62"/>
        <item x="98"/>
        <item x="135"/>
        <item x="39"/>
        <item x="36"/>
        <item x="49"/>
        <item x="9"/>
        <item x="53"/>
        <item x="55"/>
        <item x="97"/>
        <item x="44"/>
        <item x="101"/>
        <item x="85"/>
        <item x="59"/>
        <item x="58"/>
        <item x="81"/>
        <item x="60"/>
        <item x="139"/>
        <item x="63"/>
        <item x="51"/>
        <item x="42"/>
        <item x="109"/>
        <item x="119"/>
        <item x="64"/>
        <item x="108"/>
        <item x="65"/>
        <item x="76"/>
        <item x="68"/>
        <item x="138"/>
        <item x="126"/>
        <item x="83"/>
        <item x="136"/>
        <item x="37"/>
        <item x="23"/>
        <item x="66"/>
        <item x="73"/>
        <item x="111"/>
        <item x="18"/>
        <item x="52"/>
        <item x="82"/>
        <item x="12"/>
        <item x="93"/>
        <item x="47"/>
        <item x="100"/>
        <item x="0"/>
        <item x="114"/>
        <item x="88"/>
        <item x="90"/>
        <item x="117"/>
        <item x="91"/>
        <item x="94"/>
        <item x="122"/>
        <item x="26"/>
        <item x="67"/>
        <item x="1"/>
        <item x="125"/>
        <item x="132"/>
        <item x="104"/>
        <item x="79"/>
        <item x="107"/>
        <item x="144"/>
        <item x="50"/>
        <item x="86"/>
        <item x="87"/>
        <item x="106"/>
        <item x="140"/>
        <item x="77"/>
        <item x="112"/>
        <item x="113"/>
        <item x="115"/>
        <item x="105"/>
        <item x="57"/>
        <item x="99"/>
        <item x="22"/>
        <item x="27"/>
        <item x="8"/>
        <item x="118"/>
        <item x="10"/>
        <item x="28"/>
        <item x="121"/>
        <item x="17"/>
        <item x="19"/>
        <item x="120"/>
        <item x="5"/>
        <item x="70"/>
        <item x="127"/>
        <item x="103"/>
        <item x="124"/>
        <item x="78"/>
        <item x="84"/>
        <item x="16"/>
        <item x="134"/>
        <item x="141"/>
        <item x="95"/>
        <item x="61"/>
        <item x="6"/>
        <item x="43"/>
        <item x="137"/>
        <item x="129"/>
        <item x="133"/>
        <item x="146"/>
        <item x="145"/>
        <item t="default"/>
      </items>
    </pivotField>
    <pivotField dataField="1" compact="0" outline="0" subtotalTop="0" showAll="0"/>
  </pivotFields>
  <rowFields count="4">
    <field x="0"/>
    <field x="1"/>
    <field x="2"/>
    <field x="3"/>
  </rowFields>
  <rowItems count="270">
    <i>
      <x/>
      <x/>
    </i>
    <i r="2">
      <x/>
      <x v="89"/>
    </i>
    <i r="2">
      <x v="1"/>
      <x v="99"/>
    </i>
    <i r="2">
      <x v="2"/>
      <x v="1"/>
    </i>
    <i r="2">
      <x v="3"/>
      <x v="18"/>
    </i>
    <i r="2">
      <x v="4"/>
      <x v="13"/>
    </i>
    <i r="2">
      <x v="5"/>
      <x v="128"/>
    </i>
    <i r="2">
      <x v="6"/>
      <x v="140"/>
    </i>
    <i t="blank" r="1">
      <x/>
    </i>
    <i>
      <x v="1"/>
      <x v="1"/>
    </i>
    <i r="2">
      <x v="7"/>
      <x v="6"/>
    </i>
    <i r="2">
      <x v="8"/>
      <x v="120"/>
    </i>
    <i t="blank" r="1">
      <x v="1"/>
    </i>
    <i>
      <x v="2"/>
      <x v="2"/>
    </i>
    <i r="2">
      <x v="9"/>
      <x v="51"/>
    </i>
    <i r="2">
      <x v="10"/>
      <x v="122"/>
    </i>
    <i r="2">
      <x v="11"/>
      <x v="26"/>
    </i>
    <i r="2">
      <x v="12"/>
      <x v="85"/>
    </i>
    <i r="2">
      <x v="13"/>
      <x v="36"/>
    </i>
    <i r="2">
      <x v="14"/>
      <x v="2"/>
    </i>
    <i t="blank" r="1">
      <x v="2"/>
    </i>
    <i>
      <x v="3"/>
      <x v="3"/>
    </i>
    <i r="2">
      <x v="15"/>
      <x v="7"/>
    </i>
    <i t="blank" r="1">
      <x v="3"/>
    </i>
    <i>
      <x v="4"/>
      <x v="4"/>
    </i>
    <i r="2">
      <x v="16"/>
      <x v="135"/>
    </i>
    <i r="2">
      <x v="17"/>
      <x v="125"/>
    </i>
    <i t="blank" r="1">
      <x v="4"/>
    </i>
    <i>
      <x v="5"/>
      <x v="5"/>
    </i>
    <i r="2">
      <x v="18"/>
      <x v="82"/>
    </i>
    <i t="blank" r="1">
      <x v="5"/>
    </i>
    <i>
      <x v="6"/>
      <x v="6"/>
    </i>
    <i r="2">
      <x v="19"/>
      <x v="126"/>
    </i>
    <i r="2">
      <x v="20"/>
      <x v="16"/>
    </i>
    <i t="blank" r="1">
      <x v="6"/>
    </i>
    <i>
      <x v="7"/>
      <x v="7"/>
    </i>
    <i r="2">
      <x v="21"/>
      <x v="20"/>
    </i>
    <i r="2">
      <x v="22"/>
      <x v="118"/>
    </i>
    <i t="blank" r="1">
      <x v="7"/>
    </i>
    <i>
      <x v="8"/>
      <x v="8"/>
    </i>
    <i r="2">
      <x v="23"/>
      <x v="78"/>
    </i>
    <i r="2">
      <x v="24"/>
      <x v="27"/>
    </i>
    <i t="blank" r="1">
      <x v="8"/>
    </i>
    <i>
      <x v="9"/>
      <x v="9"/>
    </i>
    <i r="2">
      <x v="25"/>
      <x v="29"/>
    </i>
    <i t="blank" r="1">
      <x v="9"/>
    </i>
    <i>
      <x v="10"/>
      <x v="10"/>
    </i>
    <i r="2">
      <x v="26"/>
      <x v="97"/>
    </i>
    <i r="2">
      <x v="27"/>
      <x v="119"/>
    </i>
    <i t="blank" r="1">
      <x v="10"/>
    </i>
    <i>
      <x v="11"/>
      <x v="11"/>
    </i>
    <i r="2">
      <x v="28"/>
      <x v="123"/>
    </i>
    <i t="blank" r="1">
      <x v="11"/>
    </i>
    <i>
      <x v="12"/>
      <x v="12"/>
    </i>
    <i r="2">
      <x v="29"/>
      <x v="34"/>
    </i>
    <i t="blank" r="1">
      <x v="12"/>
    </i>
    <i>
      <x v="13"/>
      <x v="13"/>
    </i>
    <i r="2">
      <x v="30"/>
      <x v="35"/>
    </i>
    <i t="blank" r="1">
      <x v="13"/>
    </i>
    <i>
      <x v="14"/>
      <x v="14"/>
    </i>
    <i r="2">
      <x v="31"/>
      <x v="38"/>
    </i>
    <i t="blank" r="1">
      <x v="14"/>
    </i>
    <i>
      <x v="15"/>
      <x v="15"/>
    </i>
    <i r="2">
      <x v="32"/>
      <x v="39"/>
    </i>
    <i t="blank" r="1">
      <x v="15"/>
    </i>
    <i>
      <x v="16"/>
      <x v="16"/>
    </i>
    <i r="2">
      <x v="33"/>
      <x v="40"/>
    </i>
    <i t="blank" r="1">
      <x v="16"/>
    </i>
    <i>
      <x v="17"/>
      <x v="17"/>
    </i>
    <i r="2">
      <x v="34"/>
      <x v="42"/>
    </i>
    <i t="blank" r="1">
      <x v="17"/>
    </i>
    <i>
      <x v="18"/>
      <x v="18"/>
    </i>
    <i r="2">
      <x v="35"/>
      <x v="44"/>
    </i>
    <i t="blank" r="1">
      <x v="18"/>
    </i>
    <i>
      <x v="19"/>
      <x v="20"/>
    </i>
    <i r="2">
      <x v="36"/>
      <x v="49"/>
    </i>
    <i r="2">
      <x v="37"/>
      <x v="77"/>
    </i>
    <i r="2">
      <x v="38"/>
      <x v="15"/>
    </i>
    <i r="2">
      <x v="39"/>
      <x v="48"/>
    </i>
    <i r="2">
      <x v="40"/>
      <x v="3"/>
    </i>
    <i t="blank" r="1">
      <x v="20"/>
    </i>
    <i>
      <x v="20"/>
      <x v="19"/>
    </i>
    <i r="2">
      <x v="41"/>
      <x v="22"/>
    </i>
    <i r="2">
      <x v="42"/>
      <x v="65"/>
    </i>
    <i r="2">
      <x v="43"/>
      <x v="141"/>
    </i>
    <i r="2">
      <x v="44"/>
      <x v="55"/>
    </i>
    <i r="2">
      <x v="45"/>
      <x v="30"/>
    </i>
    <i r="2">
      <x v="46"/>
      <x v="28"/>
    </i>
    <i r="2">
      <x v="47"/>
      <x v="87"/>
    </i>
    <i r="2">
      <x v="48"/>
      <x/>
    </i>
    <i r="2">
      <x v="49"/>
      <x v="50"/>
    </i>
    <i r="2">
      <x v="50"/>
      <x v="106"/>
    </i>
    <i r="2">
      <x v="51"/>
      <x v="64"/>
    </i>
    <i r="2">
      <x v="52"/>
      <x v="83"/>
    </i>
    <i r="2">
      <x v="53"/>
      <x v="52"/>
    </i>
    <i t="blank" r="1">
      <x v="19"/>
    </i>
    <i>
      <x v="21"/>
      <x v="21"/>
    </i>
    <i r="2">
      <x v="54"/>
      <x v="23"/>
    </i>
    <i r="2">
      <x v="55"/>
      <x v="53"/>
    </i>
    <i r="2">
      <x v="56"/>
      <x v="31"/>
    </i>
    <i t="blank" r="1">
      <x v="21"/>
    </i>
    <i>
      <x v="22"/>
      <x v="22"/>
    </i>
    <i r="2">
      <x v="57"/>
      <x v="116"/>
    </i>
    <i r="2">
      <x v="58"/>
      <x v="59"/>
    </i>
    <i r="2">
      <x v="59"/>
      <x v="58"/>
    </i>
    <i t="blank" r="1">
      <x v="22"/>
    </i>
    <i>
      <x v="23"/>
      <x v="23"/>
    </i>
    <i r="2">
      <x v="60"/>
      <x v="61"/>
    </i>
    <i t="blank" r="1">
      <x v="23"/>
    </i>
    <i>
      <x v="24"/>
      <x v="24"/>
    </i>
    <i r="2">
      <x v="61"/>
      <x v="139"/>
    </i>
    <i r="2">
      <x v="62"/>
      <x v="45"/>
    </i>
    <i t="blank" r="1">
      <x v="24"/>
    </i>
    <i>
      <x v="25"/>
      <x v="25"/>
    </i>
    <i r="2">
      <x v="63"/>
      <x v="63"/>
    </i>
    <i t="blank" r="1">
      <x v="25"/>
    </i>
    <i>
      <x v="26"/>
      <x v="26"/>
    </i>
    <i r="2">
      <x v="64"/>
      <x v="68"/>
    </i>
    <i t="blank" r="1">
      <x v="26"/>
    </i>
    <i>
      <x v="27"/>
      <x v="27"/>
    </i>
    <i r="2">
      <x v="65"/>
      <x v="70"/>
    </i>
    <i r="2">
      <x v="66"/>
      <x v="79"/>
    </i>
    <i t="blank" r="1">
      <x v="27"/>
    </i>
    <i>
      <x v="28"/>
      <x v="28"/>
    </i>
    <i r="2">
      <x v="67"/>
      <x v="98"/>
    </i>
    <i t="blank" r="1">
      <x v="28"/>
    </i>
    <i>
      <x v="29"/>
      <x v="29"/>
    </i>
    <i r="2">
      <x v="68"/>
      <x v="72"/>
    </i>
    <i t="blank" r="1">
      <x v="29"/>
    </i>
    <i>
      <x v="30"/>
      <x v="30"/>
    </i>
    <i r="2">
      <x v="69"/>
      <x v="9"/>
    </i>
    <i r="2">
      <x v="70"/>
      <x v="129"/>
    </i>
    <i r="2">
      <x v="71"/>
      <x v="14"/>
    </i>
    <i r="2">
      <x v="72"/>
      <x v="21"/>
    </i>
    <i t="blank" r="1">
      <x v="30"/>
    </i>
    <i>
      <x v="31"/>
      <x v="32"/>
    </i>
    <i r="2">
      <x v="73"/>
      <x v="80"/>
    </i>
    <i t="blank" r="1">
      <x v="32"/>
    </i>
    <i>
      <x v="32"/>
      <x v="31"/>
    </i>
    <i r="2">
      <x v="74"/>
      <x v="43"/>
    </i>
    <i r="2">
      <x v="75"/>
      <x v="12"/>
    </i>
    <i r="2">
      <x v="76"/>
      <x v="71"/>
    </i>
    <i t="blank" r="1">
      <x v="31"/>
    </i>
    <i>
      <x v="33"/>
      <x v="33"/>
    </i>
    <i r="2">
      <x v="77"/>
      <x v="111"/>
    </i>
    <i r="2">
      <x v="78"/>
      <x v="133"/>
    </i>
    <i r="2">
      <x v="79"/>
      <x v="103"/>
    </i>
    <i t="blank" r="1">
      <x v="33"/>
    </i>
    <i>
      <x v="34"/>
      <x v="34"/>
    </i>
    <i r="2">
      <x v="80"/>
      <x v="4"/>
    </i>
    <i t="blank" r="1">
      <x v="34"/>
    </i>
    <i>
      <x v="35"/>
      <x v="35"/>
    </i>
    <i r="2">
      <x v="81"/>
      <x v="60"/>
    </i>
    <i r="2">
      <x v="82"/>
      <x v="84"/>
    </i>
    <i r="2">
      <x v="83"/>
      <x v="75"/>
    </i>
    <i t="blank" r="1">
      <x v="35"/>
    </i>
    <i>
      <x v="36"/>
      <x v="36"/>
    </i>
    <i r="2">
      <x v="84"/>
      <x v="134"/>
    </i>
    <i r="2">
      <x v="85"/>
      <x v="57"/>
    </i>
    <i r="2">
      <x v="86"/>
      <x v="107"/>
    </i>
    <i t="blank" r="1">
      <x v="36"/>
    </i>
    <i>
      <x v="37"/>
      <x v="37"/>
    </i>
    <i r="2">
      <x v="87"/>
      <x v="108"/>
    </i>
    <i r="2">
      <x v="88"/>
      <x v="91"/>
    </i>
    <i t="blank" r="1">
      <x v="37"/>
    </i>
    <i>
      <x v="38"/>
      <x v="38"/>
    </i>
    <i r="2">
      <x v="89"/>
      <x v="32"/>
    </i>
    <i t="blank" r="1">
      <x v="38"/>
    </i>
    <i>
      <x v="39"/>
      <x v="39"/>
    </i>
    <i r="2">
      <x v="90"/>
      <x v="92"/>
    </i>
    <i t="blank" r="1">
      <x v="39"/>
    </i>
    <i>
      <x v="40"/>
      <x v="40"/>
    </i>
    <i r="2">
      <x v="91"/>
      <x v="94"/>
    </i>
    <i r="2">
      <x v="92"/>
      <x v="41"/>
    </i>
    <i r="2">
      <x v="93"/>
      <x v="86"/>
    </i>
    <i t="blank" r="1">
      <x v="40"/>
    </i>
    <i>
      <x v="41"/>
      <x v="41"/>
    </i>
    <i r="2">
      <x v="94"/>
      <x v="95"/>
    </i>
    <i r="2">
      <x v="95"/>
      <x v="138"/>
    </i>
    <i t="blank" r="1">
      <x v="41"/>
    </i>
    <i>
      <x v="42"/>
      <x v="42"/>
    </i>
    <i r="2">
      <x v="96"/>
      <x v="19"/>
    </i>
    <i r="2">
      <x v="97"/>
      <x v="54"/>
    </i>
    <i t="blank" r="1">
      <x v="42"/>
    </i>
    <i>
      <x v="43"/>
      <x v="43"/>
    </i>
    <i r="2">
      <x v="98"/>
      <x v="46"/>
    </i>
    <i r="2">
      <x v="99"/>
      <x v="117"/>
    </i>
    <i r="2">
      <x v="100"/>
      <x v="88"/>
    </i>
    <i r="2">
      <x v="101"/>
      <x v="56"/>
    </i>
    <i r="2">
      <x v="102"/>
      <x v="25"/>
    </i>
    <i r="2">
      <x v="103"/>
      <x v="131"/>
    </i>
    <i t="blank" r="1">
      <x v="43"/>
    </i>
    <i>
      <x v="44"/>
      <x v="44"/>
    </i>
    <i r="2">
      <x v="104"/>
      <x v="102"/>
    </i>
    <i r="2">
      <x v="105"/>
      <x v="115"/>
    </i>
    <i t="blank" r="1">
      <x v="44"/>
    </i>
    <i>
      <x v="45"/>
      <x v="45"/>
    </i>
    <i r="2">
      <x v="106"/>
      <x v="109"/>
    </i>
    <i r="2">
      <x v="107"/>
      <x v="104"/>
    </i>
    <i t="blank" r="1">
      <x v="45"/>
    </i>
    <i>
      <x v="46"/>
      <x v="46"/>
    </i>
    <i r="2">
      <x v="108"/>
      <x v="69"/>
    </i>
    <i r="2">
      <x v="109"/>
      <x v="66"/>
    </i>
    <i t="blank" r="1">
      <x v="46"/>
    </i>
    <i>
      <x v="47"/>
      <x v="47"/>
    </i>
    <i r="2">
      <x v="110"/>
      <x v="10"/>
    </i>
    <i t="blank" r="1">
      <x v="47"/>
    </i>
    <i>
      <x v="48"/>
      <x v="48"/>
    </i>
    <i r="2">
      <x v="111"/>
      <x v="81"/>
    </i>
    <i t="blank" r="1">
      <x v="48"/>
    </i>
    <i>
      <x v="49"/>
      <x v="49"/>
    </i>
    <i r="2">
      <x v="112"/>
      <x v="112"/>
    </i>
    <i r="2">
      <x v="113"/>
      <x v="113"/>
    </i>
    <i t="blank" r="1">
      <x v="49"/>
    </i>
    <i>
      <x v="50"/>
      <x v="50"/>
    </i>
    <i r="2">
      <x v="114"/>
      <x v="90"/>
    </i>
    <i r="2">
      <x v="115"/>
      <x v="114"/>
    </i>
    <i t="blank" r="1">
      <x v="50"/>
    </i>
    <i>
      <x v="51"/>
      <x v="51"/>
    </i>
    <i r="2">
      <x v="116"/>
      <x v="37"/>
    </i>
    <i r="2">
      <x v="117"/>
      <x v="93"/>
    </i>
    <i r="2">
      <x v="118"/>
      <x v="121"/>
    </i>
    <i t="blank" r="1">
      <x v="51"/>
    </i>
    <i>
      <x v="52"/>
      <x v="52"/>
    </i>
    <i r="2">
      <x v="119"/>
      <x v="67"/>
    </i>
    <i r="2">
      <x v="120"/>
      <x v="127"/>
    </i>
    <i r="2">
      <x v="121"/>
      <x v="124"/>
    </i>
    <i t="blank" r="1">
      <x v="52"/>
    </i>
    <i>
      <x v="53"/>
      <x v="53"/>
    </i>
    <i r="2">
      <x v="122"/>
      <x v="96"/>
    </i>
    <i r="2">
      <x v="123"/>
      <x v="24"/>
    </i>
    <i t="blank" r="1">
      <x v="53"/>
    </i>
    <i>
      <x v="54"/>
      <x v="54"/>
    </i>
    <i r="2">
      <x v="124"/>
      <x v="132"/>
    </i>
    <i r="2">
      <x v="125"/>
      <x v="100"/>
    </i>
    <i t="blank" r="1">
      <x v="54"/>
    </i>
    <i>
      <x v="55"/>
      <x v="55"/>
    </i>
    <i r="2">
      <x v="126"/>
      <x v="74"/>
    </i>
    <i t="blank" r="1">
      <x v="55"/>
    </i>
    <i>
      <x v="56"/>
      <x v="56"/>
    </i>
    <i r="2">
      <x v="127"/>
      <x v="130"/>
    </i>
    <i t="blank" r="1">
      <x v="56"/>
    </i>
    <i>
      <x v="57"/>
      <x v="57"/>
    </i>
    <i r="2">
      <x v="128"/>
      <x v="33"/>
    </i>
    <i r="2">
      <x v="129"/>
      <x v="143"/>
    </i>
    <i t="blank" r="1">
      <x v="57"/>
    </i>
    <i>
      <x v="58"/>
      <x v="58"/>
    </i>
    <i r="2">
      <x v="130"/>
      <x v="5"/>
    </i>
    <i r="2">
      <x v="131"/>
      <x v="8"/>
    </i>
    <i r="2">
      <x v="132"/>
      <x v="101"/>
    </i>
    <i r="2">
      <x v="133"/>
      <x v="144"/>
    </i>
    <i t="blank" r="1">
      <x v="58"/>
    </i>
    <i>
      <x v="59"/>
      <x v="59"/>
    </i>
    <i r="2">
      <x v="134"/>
      <x v="136"/>
    </i>
    <i r="2">
      <x v="135"/>
      <x v="47"/>
    </i>
    <i r="2">
      <x v="136"/>
      <x v="76"/>
    </i>
    <i r="2">
      <x v="137"/>
      <x v="142"/>
    </i>
    <i r="2">
      <x v="138"/>
      <x v="73"/>
    </i>
    <i r="2">
      <x v="139"/>
      <x v="62"/>
    </i>
    <i r="2">
      <x v="140"/>
      <x v="110"/>
    </i>
    <i r="2">
      <x v="141"/>
      <x v="137"/>
    </i>
    <i r="2">
      <x v="142"/>
      <x v="11"/>
    </i>
    <i r="2">
      <x v="143"/>
      <x v="17"/>
    </i>
    <i r="2">
      <x v="144"/>
      <x v="105"/>
    </i>
    <i t="blank" r="1">
      <x v="59"/>
    </i>
    <i>
      <x v="60"/>
      <x v="60"/>
    </i>
    <i r="2">
      <x v="145"/>
      <x v="146"/>
    </i>
    <i r="2">
      <x v="146"/>
      <x v="145"/>
    </i>
    <i t="blank" r="1">
      <x v="60"/>
    </i>
    <i t="grand">
      <x/>
    </i>
  </rowItems>
  <colItems count="1">
    <i/>
  </colItems>
  <dataFields count="1">
    <dataField name="Sum of Calculation0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346"/>
  <sheetViews>
    <sheetView tabSelected="1" showOutlineSymbols="0" zoomScaleSheetLayoutView="90" workbookViewId="0" topLeftCell="A1">
      <pane ySplit="3" topLeftCell="BM304" activePane="bottomLeft" state="frozen"/>
      <selection pane="topLeft" activeCell="A1" sqref="A1"/>
      <selection pane="bottomLeft" activeCell="F305" sqref="F305"/>
    </sheetView>
  </sheetViews>
  <sheetFormatPr defaultColWidth="8.7109375" defaultRowHeight="12.75"/>
  <cols>
    <col min="1" max="1" width="3.7109375" style="14" customWidth="1"/>
    <col min="2" max="2" width="28.7109375" style="14" bestFit="1" customWidth="1"/>
    <col min="3" max="4" width="10.28125" style="14" hidden="1" customWidth="1"/>
    <col min="5" max="6" width="10.28125" style="14" bestFit="1" customWidth="1"/>
    <col min="7" max="7" width="10.28125" style="17" bestFit="1" customWidth="1"/>
    <col min="8" max="8" width="10.28125" style="17" customWidth="1"/>
    <col min="9" max="9" width="10.28125" style="25" customWidth="1"/>
    <col min="10" max="10" width="11.00390625" style="14" bestFit="1" customWidth="1"/>
    <col min="11" max="11" width="11.00390625" style="16" bestFit="1" customWidth="1"/>
    <col min="12" max="16384" width="8.7109375" style="14" customWidth="1"/>
  </cols>
  <sheetData>
    <row r="1" spans="1:11" s="41" customFormat="1" ht="27" customHeight="1">
      <c r="A1" s="42" t="s">
        <v>262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41" customFormat="1" ht="25.5" customHeight="1">
      <c r="A2" s="42" t="s">
        <v>261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60" customHeight="1">
      <c r="A3" s="18" t="s">
        <v>1</v>
      </c>
      <c r="B3" s="18"/>
      <c r="C3" s="19" t="s">
        <v>2</v>
      </c>
      <c r="D3" s="19" t="s">
        <v>0</v>
      </c>
      <c r="E3" s="19" t="s">
        <v>226</v>
      </c>
      <c r="F3" s="19" t="s">
        <v>230</v>
      </c>
      <c r="G3" s="19" t="s">
        <v>235</v>
      </c>
      <c r="H3" s="19" t="s">
        <v>241</v>
      </c>
      <c r="I3" s="36" t="s">
        <v>242</v>
      </c>
      <c r="J3" s="39" t="s">
        <v>263</v>
      </c>
      <c r="K3" s="40" t="s">
        <v>260</v>
      </c>
    </row>
    <row r="4" spans="1:11" ht="12.75">
      <c r="A4" s="1" t="s">
        <v>20</v>
      </c>
      <c r="K4" s="20"/>
    </row>
    <row r="5" spans="1:11" ht="12.75">
      <c r="A5" s="14" t="s">
        <v>3</v>
      </c>
      <c r="B5" s="14" t="s">
        <v>21</v>
      </c>
      <c r="C5" s="14">
        <v>25</v>
      </c>
      <c r="D5" s="14">
        <v>33</v>
      </c>
      <c r="E5" s="21">
        <v>47</v>
      </c>
      <c r="F5" s="21">
        <v>31</v>
      </c>
      <c r="G5" s="17">
        <v>22</v>
      </c>
      <c r="H5" s="17">
        <v>12</v>
      </c>
      <c r="I5" s="25">
        <v>17</v>
      </c>
      <c r="J5" s="21">
        <f>I5-H5</f>
        <v>5</v>
      </c>
      <c r="K5" s="16">
        <f>J5/H5</f>
        <v>0.4166666666666667</v>
      </c>
    </row>
    <row r="6" spans="1:11" ht="12.75">
      <c r="A6" s="14" t="s">
        <v>3</v>
      </c>
      <c r="B6" s="14" t="s">
        <v>22</v>
      </c>
      <c r="C6" s="14">
        <v>203</v>
      </c>
      <c r="D6" s="14">
        <v>197</v>
      </c>
      <c r="E6" s="21">
        <v>194</v>
      </c>
      <c r="F6" s="21">
        <v>212</v>
      </c>
      <c r="G6" s="17">
        <v>196</v>
      </c>
      <c r="H6" s="17">
        <v>182</v>
      </c>
      <c r="I6" s="25">
        <v>204</v>
      </c>
      <c r="J6" s="21">
        <f aca="true" t="shared" si="0" ref="J6:J69">I6-H6</f>
        <v>22</v>
      </c>
      <c r="K6" s="16">
        <f aca="true" t="shared" si="1" ref="K6:K69">J6/H6</f>
        <v>0.12087912087912088</v>
      </c>
    </row>
    <row r="7" spans="1:11" ht="12.75">
      <c r="A7" s="14" t="s">
        <v>3</v>
      </c>
      <c r="B7" s="14" t="s">
        <v>23</v>
      </c>
      <c r="C7" s="14">
        <v>51</v>
      </c>
      <c r="D7" s="14">
        <v>13</v>
      </c>
      <c r="E7" s="21">
        <v>34</v>
      </c>
      <c r="F7" s="21">
        <v>7</v>
      </c>
      <c r="G7" s="17">
        <v>16</v>
      </c>
      <c r="H7" s="17">
        <v>29</v>
      </c>
      <c r="I7" s="25">
        <v>18</v>
      </c>
      <c r="J7" s="21">
        <f t="shared" si="0"/>
        <v>-11</v>
      </c>
      <c r="K7" s="16">
        <f t="shared" si="1"/>
        <v>-0.3793103448275862</v>
      </c>
    </row>
    <row r="8" spans="1:11" ht="12.75">
      <c r="A8" s="14" t="s">
        <v>3</v>
      </c>
      <c r="B8" s="14" t="s">
        <v>223</v>
      </c>
      <c r="C8" s="14">
        <v>42</v>
      </c>
      <c r="D8" s="14">
        <v>66</v>
      </c>
      <c r="E8" s="21">
        <v>60</v>
      </c>
      <c r="F8" s="21">
        <v>55</v>
      </c>
      <c r="G8" s="17">
        <v>54</v>
      </c>
      <c r="H8" s="17">
        <v>47</v>
      </c>
      <c r="I8" s="25">
        <v>33</v>
      </c>
      <c r="J8" s="21">
        <f t="shared" si="0"/>
        <v>-14</v>
      </c>
      <c r="K8" s="16">
        <f t="shared" si="1"/>
        <v>-0.2978723404255319</v>
      </c>
    </row>
    <row r="9" spans="1:11" ht="12.75">
      <c r="A9" s="14" t="s">
        <v>3</v>
      </c>
      <c r="B9" s="14" t="s">
        <v>224</v>
      </c>
      <c r="C9" s="14">
        <v>25</v>
      </c>
      <c r="D9" s="14">
        <v>24</v>
      </c>
      <c r="E9" s="21">
        <v>20</v>
      </c>
      <c r="F9" s="21">
        <v>24</v>
      </c>
      <c r="G9" s="17">
        <v>18</v>
      </c>
      <c r="H9" s="17">
        <v>23</v>
      </c>
      <c r="I9" s="25">
        <v>23</v>
      </c>
      <c r="J9" s="21">
        <f t="shared" si="0"/>
        <v>0</v>
      </c>
      <c r="K9" s="16">
        <f t="shared" si="1"/>
        <v>0</v>
      </c>
    </row>
    <row r="10" spans="1:11" ht="12.75">
      <c r="A10" s="14" t="s">
        <v>3</v>
      </c>
      <c r="B10" s="14" t="s">
        <v>225</v>
      </c>
      <c r="C10" s="14">
        <v>9</v>
      </c>
      <c r="D10" s="14">
        <v>13</v>
      </c>
      <c r="E10" s="21">
        <v>9</v>
      </c>
      <c r="F10" s="21">
        <v>8</v>
      </c>
      <c r="G10" s="17">
        <v>11</v>
      </c>
      <c r="H10" s="17">
        <v>11</v>
      </c>
      <c r="I10" s="25">
        <v>15</v>
      </c>
      <c r="J10" s="21">
        <f t="shared" si="0"/>
        <v>4</v>
      </c>
      <c r="K10" s="16">
        <f t="shared" si="1"/>
        <v>0.36363636363636365</v>
      </c>
    </row>
    <row r="11" spans="1:11" ht="12.75">
      <c r="A11" s="14" t="s">
        <v>3</v>
      </c>
      <c r="B11" s="14" t="s">
        <v>24</v>
      </c>
      <c r="C11" s="14">
        <v>121</v>
      </c>
      <c r="D11" s="14">
        <v>62</v>
      </c>
      <c r="E11" s="21">
        <v>88</v>
      </c>
      <c r="F11" s="21">
        <v>96</v>
      </c>
      <c r="G11" s="17">
        <v>60</v>
      </c>
      <c r="H11" s="17">
        <v>49</v>
      </c>
      <c r="I11" s="25">
        <v>25</v>
      </c>
      <c r="J11" s="21">
        <f t="shared" si="0"/>
        <v>-24</v>
      </c>
      <c r="K11" s="16">
        <f t="shared" si="1"/>
        <v>-0.4897959183673469</v>
      </c>
    </row>
    <row r="12" ht="12.75">
      <c r="J12" s="21"/>
    </row>
    <row r="13" spans="1:10" ht="12.75">
      <c r="A13" s="1" t="s">
        <v>4</v>
      </c>
      <c r="J13" s="21"/>
    </row>
    <row r="14" spans="1:11" ht="12.75">
      <c r="A14" s="14" t="s">
        <v>3</v>
      </c>
      <c r="B14" s="14" t="s">
        <v>25</v>
      </c>
      <c r="C14" s="14">
        <v>35</v>
      </c>
      <c r="D14" s="14">
        <v>42</v>
      </c>
      <c r="E14" s="21">
        <v>65</v>
      </c>
      <c r="F14" s="21">
        <v>53</v>
      </c>
      <c r="G14" s="17">
        <v>0</v>
      </c>
      <c r="H14" s="17">
        <v>44</v>
      </c>
      <c r="I14" s="25">
        <v>43</v>
      </c>
      <c r="J14" s="21">
        <f t="shared" si="0"/>
        <v>-1</v>
      </c>
      <c r="K14" s="16">
        <f t="shared" si="1"/>
        <v>-0.022727272727272728</v>
      </c>
    </row>
    <row r="15" spans="1:11" ht="12.75">
      <c r="A15" s="14" t="s">
        <v>3</v>
      </c>
      <c r="B15" s="14" t="s">
        <v>26</v>
      </c>
      <c r="C15" s="14">
        <v>17</v>
      </c>
      <c r="D15" s="14">
        <v>17</v>
      </c>
      <c r="E15" s="21">
        <v>23</v>
      </c>
      <c r="F15" s="21">
        <v>23</v>
      </c>
      <c r="G15" s="17">
        <v>12</v>
      </c>
      <c r="H15" s="17">
        <v>14</v>
      </c>
      <c r="I15" s="25">
        <v>1</v>
      </c>
      <c r="J15" s="21">
        <f t="shared" si="0"/>
        <v>-13</v>
      </c>
      <c r="K15" s="16">
        <f t="shared" si="1"/>
        <v>-0.9285714285714286</v>
      </c>
    </row>
    <row r="16" ht="12.75">
      <c r="J16" s="21"/>
    </row>
    <row r="17" spans="1:10" ht="12.75">
      <c r="A17" s="1" t="s">
        <v>27</v>
      </c>
      <c r="J17" s="21"/>
    </row>
    <row r="18" spans="1:11" ht="12.75">
      <c r="A18" s="14" t="s">
        <v>3</v>
      </c>
      <c r="B18" s="14" t="s">
        <v>28</v>
      </c>
      <c r="C18" s="14">
        <v>58</v>
      </c>
      <c r="D18" s="14">
        <v>51</v>
      </c>
      <c r="E18" s="21">
        <v>52</v>
      </c>
      <c r="F18" s="21">
        <v>40</v>
      </c>
      <c r="G18" s="17">
        <v>64</v>
      </c>
      <c r="H18" s="17">
        <v>36</v>
      </c>
      <c r="I18" s="25">
        <v>24</v>
      </c>
      <c r="J18" s="21">
        <f t="shared" si="0"/>
        <v>-12</v>
      </c>
      <c r="K18" s="16">
        <f t="shared" si="1"/>
        <v>-0.3333333333333333</v>
      </c>
    </row>
    <row r="19" spans="1:11" ht="12.75">
      <c r="A19" s="14" t="s">
        <v>3</v>
      </c>
      <c r="B19" s="14" t="s">
        <v>29</v>
      </c>
      <c r="C19" s="14">
        <v>7</v>
      </c>
      <c r="D19" s="14">
        <v>7</v>
      </c>
      <c r="E19" s="21">
        <v>20</v>
      </c>
      <c r="F19" s="21">
        <v>19</v>
      </c>
      <c r="G19" s="17">
        <v>8</v>
      </c>
      <c r="H19" s="17">
        <v>9</v>
      </c>
      <c r="I19" s="25">
        <v>8</v>
      </c>
      <c r="J19" s="21">
        <f t="shared" si="0"/>
        <v>-1</v>
      </c>
      <c r="K19" s="16">
        <f t="shared" si="1"/>
        <v>-0.1111111111111111</v>
      </c>
    </row>
    <row r="20" spans="1:11" ht="12.75">
      <c r="A20" s="14" t="s">
        <v>3</v>
      </c>
      <c r="B20" s="14" t="s">
        <v>30</v>
      </c>
      <c r="C20" s="14">
        <v>357</v>
      </c>
      <c r="D20" s="14">
        <v>361</v>
      </c>
      <c r="E20" s="21">
        <v>391</v>
      </c>
      <c r="F20" s="21">
        <v>362</v>
      </c>
      <c r="G20" s="17">
        <v>392</v>
      </c>
      <c r="H20" s="17">
        <v>314</v>
      </c>
      <c r="I20" s="25">
        <v>348</v>
      </c>
      <c r="J20" s="21">
        <f t="shared" si="0"/>
        <v>34</v>
      </c>
      <c r="K20" s="16">
        <f t="shared" si="1"/>
        <v>0.10828025477707007</v>
      </c>
    </row>
    <row r="21" spans="1:11" ht="12.75">
      <c r="A21" s="14" t="s">
        <v>3</v>
      </c>
      <c r="B21" s="14" t="s">
        <v>31</v>
      </c>
      <c r="C21" s="14">
        <v>173</v>
      </c>
      <c r="D21" s="14">
        <v>174</v>
      </c>
      <c r="E21" s="21">
        <v>169</v>
      </c>
      <c r="F21" s="21">
        <v>146</v>
      </c>
      <c r="G21" s="17">
        <v>133</v>
      </c>
      <c r="H21" s="17">
        <v>102</v>
      </c>
      <c r="I21" s="25">
        <v>98</v>
      </c>
      <c r="J21" s="21">
        <f t="shared" si="0"/>
        <v>-4</v>
      </c>
      <c r="K21" s="16">
        <f t="shared" si="1"/>
        <v>-0.0392156862745098</v>
      </c>
    </row>
    <row r="22" spans="1:11" ht="12.75">
      <c r="A22" s="14" t="s">
        <v>3</v>
      </c>
      <c r="B22" s="14" t="s">
        <v>32</v>
      </c>
      <c r="C22" s="14">
        <v>1</v>
      </c>
      <c r="D22" s="14">
        <v>2</v>
      </c>
      <c r="E22" s="21">
        <v>2</v>
      </c>
      <c r="F22" s="21">
        <v>6</v>
      </c>
      <c r="G22" s="17">
        <v>4</v>
      </c>
      <c r="H22" s="17">
        <v>3</v>
      </c>
      <c r="I22" s="25">
        <v>5</v>
      </c>
      <c r="J22" s="21">
        <f t="shared" si="0"/>
        <v>2</v>
      </c>
      <c r="K22" s="16">
        <f t="shared" si="1"/>
        <v>0.6666666666666666</v>
      </c>
    </row>
    <row r="23" spans="1:11" ht="12.75">
      <c r="A23" s="14" t="s">
        <v>3</v>
      </c>
      <c r="B23" s="14" t="s">
        <v>33</v>
      </c>
      <c r="C23" s="14">
        <v>370</v>
      </c>
      <c r="D23" s="14">
        <v>366</v>
      </c>
      <c r="E23" s="21">
        <v>382</v>
      </c>
      <c r="F23" s="21">
        <v>334</v>
      </c>
      <c r="G23" s="17">
        <v>335</v>
      </c>
      <c r="H23" s="17">
        <v>260</v>
      </c>
      <c r="I23" s="25">
        <v>273</v>
      </c>
      <c r="J23" s="21">
        <f t="shared" si="0"/>
        <v>13</v>
      </c>
      <c r="K23" s="16">
        <f t="shared" si="1"/>
        <v>0.05</v>
      </c>
    </row>
    <row r="24" spans="1:11" ht="12.75">
      <c r="A24" s="14" t="s">
        <v>3</v>
      </c>
      <c r="B24" s="14" t="s">
        <v>34</v>
      </c>
      <c r="C24" s="14">
        <v>11</v>
      </c>
      <c r="D24" s="14">
        <v>17</v>
      </c>
      <c r="E24" s="21">
        <v>7</v>
      </c>
      <c r="F24" s="21">
        <v>16</v>
      </c>
      <c r="G24" s="17">
        <v>20</v>
      </c>
      <c r="H24" s="17">
        <v>0</v>
      </c>
      <c r="I24" s="25">
        <v>0</v>
      </c>
      <c r="J24" s="21">
        <f t="shared" si="0"/>
        <v>0</v>
      </c>
      <c r="K24" s="16">
        <v>0</v>
      </c>
    </row>
    <row r="25" ht="12.75">
      <c r="J25" s="21"/>
    </row>
    <row r="26" spans="1:10" ht="12.75">
      <c r="A26" s="1" t="s">
        <v>35</v>
      </c>
      <c r="J26" s="21"/>
    </row>
    <row r="27" spans="1:11" ht="12.75">
      <c r="A27" s="14" t="s">
        <v>3</v>
      </c>
      <c r="B27" s="14" t="s">
        <v>36</v>
      </c>
      <c r="C27" s="14">
        <v>40</v>
      </c>
      <c r="D27" s="14">
        <v>50</v>
      </c>
      <c r="E27" s="21">
        <v>53</v>
      </c>
      <c r="F27" s="21">
        <v>31</v>
      </c>
      <c r="G27" s="17">
        <v>51</v>
      </c>
      <c r="H27" s="17">
        <v>36</v>
      </c>
      <c r="I27" s="25">
        <v>38</v>
      </c>
      <c r="J27" s="21">
        <f t="shared" si="0"/>
        <v>2</v>
      </c>
      <c r="K27" s="16">
        <f t="shared" si="1"/>
        <v>0.05555555555555555</v>
      </c>
    </row>
    <row r="28" ht="12.75">
      <c r="J28" s="21"/>
    </row>
    <row r="29" spans="1:10" ht="12.75">
      <c r="A29" s="1" t="s">
        <v>37</v>
      </c>
      <c r="J29" s="21"/>
    </row>
    <row r="30" spans="1:11" ht="12.75">
      <c r="A30" s="14" t="s">
        <v>3</v>
      </c>
      <c r="B30" s="14" t="s">
        <v>38</v>
      </c>
      <c r="C30" s="14">
        <v>8</v>
      </c>
      <c r="D30" s="14">
        <v>11</v>
      </c>
      <c r="E30" s="21">
        <v>9</v>
      </c>
      <c r="F30" s="21">
        <v>7</v>
      </c>
      <c r="G30" s="17">
        <v>3</v>
      </c>
      <c r="H30" s="17">
        <v>4</v>
      </c>
      <c r="I30" s="25">
        <v>8</v>
      </c>
      <c r="J30" s="21">
        <f t="shared" si="0"/>
        <v>4</v>
      </c>
      <c r="K30" s="16">
        <f t="shared" si="1"/>
        <v>1</v>
      </c>
    </row>
    <row r="31" spans="1:11" ht="12.75">
      <c r="A31" s="14" t="s">
        <v>3</v>
      </c>
      <c r="B31" s="14" t="s">
        <v>39</v>
      </c>
      <c r="C31" s="14">
        <v>0</v>
      </c>
      <c r="D31" s="14">
        <v>0</v>
      </c>
      <c r="E31" s="21">
        <v>1</v>
      </c>
      <c r="F31" s="21">
        <v>0</v>
      </c>
      <c r="G31" s="17">
        <v>0</v>
      </c>
      <c r="H31" s="17">
        <v>1</v>
      </c>
      <c r="I31" s="25">
        <v>0</v>
      </c>
      <c r="J31" s="21">
        <f t="shared" si="0"/>
        <v>-1</v>
      </c>
      <c r="K31" s="16">
        <f t="shared" si="1"/>
        <v>-1</v>
      </c>
    </row>
    <row r="32" spans="1:11" ht="12.75">
      <c r="A32" s="14" t="s">
        <v>3</v>
      </c>
      <c r="B32" s="14" t="s">
        <v>40</v>
      </c>
      <c r="C32" s="14">
        <v>2</v>
      </c>
      <c r="D32" s="14">
        <v>1</v>
      </c>
      <c r="E32" s="21">
        <v>6</v>
      </c>
      <c r="F32" s="21">
        <v>4</v>
      </c>
      <c r="G32" s="17">
        <v>2</v>
      </c>
      <c r="H32" s="17">
        <v>2</v>
      </c>
      <c r="I32" s="25">
        <v>2</v>
      </c>
      <c r="J32" s="21">
        <f t="shared" si="0"/>
        <v>0</v>
      </c>
      <c r="K32" s="16">
        <f t="shared" si="1"/>
        <v>0</v>
      </c>
    </row>
    <row r="33" ht="12.75">
      <c r="J33" s="21"/>
    </row>
    <row r="34" spans="1:10" ht="12.75">
      <c r="A34" s="1" t="s">
        <v>41</v>
      </c>
      <c r="J34" s="21"/>
    </row>
    <row r="35" spans="1:11" ht="12.75">
      <c r="A35" s="14" t="s">
        <v>3</v>
      </c>
      <c r="B35" s="14" t="s">
        <v>42</v>
      </c>
      <c r="C35" s="14">
        <v>12</v>
      </c>
      <c r="D35" s="14">
        <v>3</v>
      </c>
      <c r="E35" s="21">
        <v>10</v>
      </c>
      <c r="F35" s="21">
        <v>13</v>
      </c>
      <c r="G35" s="17">
        <v>16</v>
      </c>
      <c r="H35" s="17">
        <v>3</v>
      </c>
      <c r="I35" s="25">
        <v>6</v>
      </c>
      <c r="J35" s="21">
        <f t="shared" si="0"/>
        <v>3</v>
      </c>
      <c r="K35" s="16">
        <f t="shared" si="1"/>
        <v>1</v>
      </c>
    </row>
    <row r="36" spans="1:11" ht="12.75">
      <c r="A36" s="14" t="s">
        <v>3</v>
      </c>
      <c r="B36" s="14" t="s">
        <v>43</v>
      </c>
      <c r="C36" s="14">
        <v>10</v>
      </c>
      <c r="D36" s="14">
        <v>0</v>
      </c>
      <c r="E36" s="21">
        <v>11</v>
      </c>
      <c r="F36" s="21">
        <v>8</v>
      </c>
      <c r="G36" s="17">
        <v>9</v>
      </c>
      <c r="H36" s="17">
        <v>2</v>
      </c>
      <c r="I36" s="25">
        <v>0</v>
      </c>
      <c r="J36" s="21">
        <f t="shared" si="0"/>
        <v>-2</v>
      </c>
      <c r="K36" s="16">
        <f t="shared" si="1"/>
        <v>-1</v>
      </c>
    </row>
    <row r="37" ht="12.75">
      <c r="J37" s="21"/>
    </row>
    <row r="38" spans="1:10" ht="12.75">
      <c r="A38" s="1" t="s">
        <v>44</v>
      </c>
      <c r="J38" s="21"/>
    </row>
    <row r="39" spans="1:11" ht="12.75">
      <c r="A39" s="14" t="s">
        <v>3</v>
      </c>
      <c r="B39" s="14" t="s">
        <v>244</v>
      </c>
      <c r="C39" s="14">
        <v>118</v>
      </c>
      <c r="D39" s="14">
        <v>111</v>
      </c>
      <c r="E39" s="21">
        <v>140</v>
      </c>
      <c r="F39" s="21">
        <v>115</v>
      </c>
      <c r="G39" s="17">
        <v>121</v>
      </c>
      <c r="H39" s="17">
        <v>100</v>
      </c>
      <c r="I39" s="25">
        <v>139</v>
      </c>
      <c r="J39" s="21">
        <f t="shared" si="0"/>
        <v>39</v>
      </c>
      <c r="K39" s="16">
        <f t="shared" si="1"/>
        <v>0.39</v>
      </c>
    </row>
    <row r="40" spans="1:11" ht="12.75">
      <c r="A40" s="14" t="s">
        <v>3</v>
      </c>
      <c r="B40" s="14" t="s">
        <v>245</v>
      </c>
      <c r="C40" s="14">
        <v>223</v>
      </c>
      <c r="D40" s="14">
        <v>215</v>
      </c>
      <c r="E40" s="21">
        <v>242</v>
      </c>
      <c r="F40" s="21">
        <v>229</v>
      </c>
      <c r="G40" s="17">
        <v>211</v>
      </c>
      <c r="H40" s="17">
        <v>230</v>
      </c>
      <c r="I40" s="25">
        <v>128</v>
      </c>
      <c r="J40" s="21">
        <f t="shared" si="0"/>
        <v>-102</v>
      </c>
      <c r="K40" s="16">
        <f t="shared" si="1"/>
        <v>-0.4434782608695652</v>
      </c>
    </row>
    <row r="41" ht="12.75">
      <c r="J41" s="21"/>
    </row>
    <row r="42" spans="1:10" ht="12.75">
      <c r="A42" s="1" t="s">
        <v>45</v>
      </c>
      <c r="J42" s="21"/>
    </row>
    <row r="43" spans="1:11" ht="12.75">
      <c r="A43" s="14" t="s">
        <v>3</v>
      </c>
      <c r="B43" s="14" t="s">
        <v>46</v>
      </c>
      <c r="C43" s="14">
        <v>19</v>
      </c>
      <c r="D43" s="14">
        <v>32</v>
      </c>
      <c r="E43" s="21">
        <v>32</v>
      </c>
      <c r="F43" s="21">
        <v>31</v>
      </c>
      <c r="G43" s="17">
        <v>36</v>
      </c>
      <c r="H43" s="17">
        <v>36</v>
      </c>
      <c r="I43" s="25">
        <v>42</v>
      </c>
      <c r="J43" s="21">
        <f t="shared" si="0"/>
        <v>6</v>
      </c>
      <c r="K43" s="16">
        <f t="shared" si="1"/>
        <v>0.16666666666666666</v>
      </c>
    </row>
    <row r="44" spans="1:11" ht="12.75">
      <c r="A44" s="14" t="s">
        <v>3</v>
      </c>
      <c r="B44" s="14" t="s">
        <v>47</v>
      </c>
      <c r="C44" s="14">
        <v>29</v>
      </c>
      <c r="D44" s="14">
        <v>18</v>
      </c>
      <c r="E44" s="21">
        <v>21</v>
      </c>
      <c r="F44" s="21">
        <v>33</v>
      </c>
      <c r="G44" s="17">
        <v>32</v>
      </c>
      <c r="H44" s="17">
        <v>30</v>
      </c>
      <c r="I44" s="25">
        <v>31</v>
      </c>
      <c r="J44" s="21">
        <f t="shared" si="0"/>
        <v>1</v>
      </c>
      <c r="K44" s="16">
        <f t="shared" si="1"/>
        <v>0.03333333333333333</v>
      </c>
    </row>
    <row r="45" ht="12.75">
      <c r="J45" s="21"/>
    </row>
    <row r="46" spans="1:10" ht="12.75">
      <c r="A46" s="1" t="s">
        <v>48</v>
      </c>
      <c r="J46" s="21"/>
    </row>
    <row r="47" spans="1:11" ht="12.75">
      <c r="A47" s="14" t="s">
        <v>3</v>
      </c>
      <c r="B47" s="14" t="s">
        <v>49</v>
      </c>
      <c r="C47" s="14">
        <v>6</v>
      </c>
      <c r="D47" s="14">
        <v>3</v>
      </c>
      <c r="E47" s="21">
        <v>2</v>
      </c>
      <c r="F47" s="21">
        <v>3</v>
      </c>
      <c r="G47" s="17">
        <v>3</v>
      </c>
      <c r="H47" s="17">
        <v>3</v>
      </c>
      <c r="I47" s="25">
        <v>4</v>
      </c>
      <c r="J47" s="21">
        <f t="shared" si="0"/>
        <v>1</v>
      </c>
      <c r="K47" s="16">
        <f t="shared" si="1"/>
        <v>0.3333333333333333</v>
      </c>
    </row>
    <row r="48" spans="1:11" ht="12.75">
      <c r="A48" s="14" t="s">
        <v>3</v>
      </c>
      <c r="B48" s="14" t="s">
        <v>50</v>
      </c>
      <c r="C48" s="14">
        <v>11</v>
      </c>
      <c r="D48" s="14">
        <v>18</v>
      </c>
      <c r="E48" s="21">
        <v>13</v>
      </c>
      <c r="F48" s="21">
        <v>12</v>
      </c>
      <c r="G48" s="17">
        <v>17</v>
      </c>
      <c r="H48" s="17">
        <v>17</v>
      </c>
      <c r="I48" s="25">
        <v>15</v>
      </c>
      <c r="J48" s="21">
        <f t="shared" si="0"/>
        <v>-2</v>
      </c>
      <c r="K48" s="16">
        <f t="shared" si="1"/>
        <v>-0.11764705882352941</v>
      </c>
    </row>
    <row r="49" spans="5:10" ht="12.75">
      <c r="E49" s="21"/>
      <c r="F49" s="21"/>
      <c r="J49" s="21"/>
    </row>
    <row r="50" spans="1:10" ht="12.75">
      <c r="A50" s="1" t="s">
        <v>7</v>
      </c>
      <c r="J50" s="21"/>
    </row>
    <row r="51" spans="1:11" ht="12.75">
      <c r="A51" s="14" t="s">
        <v>3</v>
      </c>
      <c r="B51" s="14" t="s">
        <v>51</v>
      </c>
      <c r="C51" s="14">
        <v>11</v>
      </c>
      <c r="D51" s="14">
        <v>24</v>
      </c>
      <c r="E51" s="21">
        <v>24</v>
      </c>
      <c r="F51" s="21">
        <v>25</v>
      </c>
      <c r="G51" s="17">
        <v>19</v>
      </c>
      <c r="H51" s="17">
        <v>13</v>
      </c>
      <c r="I51" s="25">
        <v>13</v>
      </c>
      <c r="J51" s="21">
        <f t="shared" si="0"/>
        <v>0</v>
      </c>
      <c r="K51" s="16">
        <f t="shared" si="1"/>
        <v>0</v>
      </c>
    </row>
    <row r="52" ht="12.75">
      <c r="J52" s="21"/>
    </row>
    <row r="53" spans="1:10" ht="12.75">
      <c r="A53" s="1" t="s">
        <v>52</v>
      </c>
      <c r="J53" s="21"/>
    </row>
    <row r="54" spans="1:11" ht="12.75">
      <c r="A54" s="14" t="s">
        <v>3</v>
      </c>
      <c r="B54" s="14" t="s">
        <v>53</v>
      </c>
      <c r="C54" s="14">
        <v>0</v>
      </c>
      <c r="D54" s="14">
        <v>0</v>
      </c>
      <c r="E54" s="21">
        <v>2</v>
      </c>
      <c r="F54" s="21">
        <v>0</v>
      </c>
      <c r="G54" s="17">
        <v>5</v>
      </c>
      <c r="H54" s="17">
        <v>5</v>
      </c>
      <c r="I54" s="25">
        <v>3</v>
      </c>
      <c r="J54" s="21">
        <f t="shared" si="0"/>
        <v>-2</v>
      </c>
      <c r="K54" s="16">
        <f t="shared" si="1"/>
        <v>-0.4</v>
      </c>
    </row>
    <row r="55" spans="1:11" ht="12.75">
      <c r="A55" s="14" t="s">
        <v>3</v>
      </c>
      <c r="B55" s="14" t="s">
        <v>54</v>
      </c>
      <c r="C55" s="14">
        <v>3</v>
      </c>
      <c r="D55" s="14">
        <v>2</v>
      </c>
      <c r="E55" s="21">
        <v>3</v>
      </c>
      <c r="F55" s="21">
        <v>4</v>
      </c>
      <c r="G55" s="17">
        <v>1</v>
      </c>
      <c r="H55" s="17">
        <v>0</v>
      </c>
      <c r="I55" s="25">
        <v>2</v>
      </c>
      <c r="J55" s="21">
        <f t="shared" si="0"/>
        <v>2</v>
      </c>
      <c r="K55" s="16">
        <v>0</v>
      </c>
    </row>
    <row r="56" spans="1:11" ht="12.75">
      <c r="A56" s="14" t="s">
        <v>3</v>
      </c>
      <c r="B56" s="14" t="s">
        <v>55</v>
      </c>
      <c r="C56" s="14">
        <v>4</v>
      </c>
      <c r="D56" s="14">
        <v>2</v>
      </c>
      <c r="E56" s="21">
        <v>2</v>
      </c>
      <c r="F56" s="22">
        <v>0</v>
      </c>
      <c r="G56" s="17">
        <v>0</v>
      </c>
      <c r="H56" s="17">
        <v>1</v>
      </c>
      <c r="I56" s="25">
        <v>0</v>
      </c>
      <c r="J56" s="21">
        <f t="shared" si="0"/>
        <v>-1</v>
      </c>
      <c r="K56" s="16">
        <f t="shared" si="1"/>
        <v>-1</v>
      </c>
    </row>
    <row r="57" ht="12.75">
      <c r="J57" s="21"/>
    </row>
    <row r="58" spans="1:10" ht="12.75">
      <c r="A58" s="1" t="s">
        <v>56</v>
      </c>
      <c r="J58" s="21"/>
    </row>
    <row r="59" spans="1:11" ht="12.75">
      <c r="A59" s="14" t="s">
        <v>3</v>
      </c>
      <c r="B59" s="14" t="s">
        <v>57</v>
      </c>
      <c r="C59" s="14">
        <v>6</v>
      </c>
      <c r="D59" s="14">
        <v>2</v>
      </c>
      <c r="E59" s="21">
        <v>7</v>
      </c>
      <c r="F59" s="21">
        <v>6</v>
      </c>
      <c r="G59" s="17">
        <v>5</v>
      </c>
      <c r="H59" s="17">
        <v>2</v>
      </c>
      <c r="I59" s="25">
        <v>0</v>
      </c>
      <c r="J59" s="21">
        <f t="shared" si="0"/>
        <v>-2</v>
      </c>
      <c r="K59" s="16">
        <f t="shared" si="1"/>
        <v>-1</v>
      </c>
    </row>
    <row r="60" spans="1:11" ht="12.75">
      <c r="A60" s="14" t="s">
        <v>3</v>
      </c>
      <c r="B60" s="14" t="s">
        <v>58</v>
      </c>
      <c r="C60" s="14">
        <v>12</v>
      </c>
      <c r="D60" s="14">
        <v>7</v>
      </c>
      <c r="E60" s="21">
        <v>5</v>
      </c>
      <c r="F60" s="21">
        <v>4</v>
      </c>
      <c r="G60" s="17">
        <v>1</v>
      </c>
      <c r="H60" s="17">
        <v>1</v>
      </c>
      <c r="I60" s="25">
        <v>3</v>
      </c>
      <c r="J60" s="21">
        <f t="shared" si="0"/>
        <v>2</v>
      </c>
      <c r="K60" s="16">
        <f t="shared" si="1"/>
        <v>2</v>
      </c>
    </row>
    <row r="61" ht="12.75">
      <c r="J61" s="21"/>
    </row>
    <row r="62" spans="1:10" ht="12.75">
      <c r="A62" s="1" t="s">
        <v>59</v>
      </c>
      <c r="J62" s="21"/>
    </row>
    <row r="63" spans="1:11" ht="12.75">
      <c r="A63" s="14" t="s">
        <v>3</v>
      </c>
      <c r="B63" s="14" t="s">
        <v>60</v>
      </c>
      <c r="C63" s="14">
        <v>18</v>
      </c>
      <c r="D63" s="14">
        <v>16</v>
      </c>
      <c r="E63" s="21">
        <v>21</v>
      </c>
      <c r="F63" s="21">
        <v>12</v>
      </c>
      <c r="G63" s="17">
        <v>23</v>
      </c>
      <c r="H63" s="17">
        <v>30</v>
      </c>
      <c r="I63" s="25">
        <v>21</v>
      </c>
      <c r="J63" s="21">
        <f t="shared" si="0"/>
        <v>-9</v>
      </c>
      <c r="K63" s="16">
        <f t="shared" si="1"/>
        <v>-0.3</v>
      </c>
    </row>
    <row r="64" ht="12.75">
      <c r="J64" s="21"/>
    </row>
    <row r="65" spans="1:10" ht="12.75">
      <c r="A65" s="2" t="s">
        <v>61</v>
      </c>
      <c r="J65" s="21"/>
    </row>
    <row r="66" spans="1:11" ht="12.75">
      <c r="A66" s="14" t="s">
        <v>3</v>
      </c>
      <c r="B66" s="23" t="s">
        <v>246</v>
      </c>
      <c r="C66" s="14">
        <v>31</v>
      </c>
      <c r="D66" s="14">
        <v>23</v>
      </c>
      <c r="E66" s="21">
        <v>33</v>
      </c>
      <c r="F66" s="21">
        <v>49</v>
      </c>
      <c r="G66" s="17">
        <v>36</v>
      </c>
      <c r="H66" s="17">
        <v>34</v>
      </c>
      <c r="I66" s="25">
        <v>21</v>
      </c>
      <c r="J66" s="21">
        <f t="shared" si="0"/>
        <v>-13</v>
      </c>
      <c r="K66" s="16">
        <f t="shared" si="1"/>
        <v>-0.38235294117647056</v>
      </c>
    </row>
    <row r="67" ht="12.75">
      <c r="J67" s="21"/>
    </row>
    <row r="68" spans="1:10" ht="12.75">
      <c r="A68" s="1" t="s">
        <v>62</v>
      </c>
      <c r="J68" s="21"/>
    </row>
    <row r="69" spans="1:11" ht="12.75">
      <c r="A69" s="14" t="s">
        <v>3</v>
      </c>
      <c r="B69" s="14" t="s">
        <v>63</v>
      </c>
      <c r="C69" s="14">
        <v>165</v>
      </c>
      <c r="D69" s="14">
        <v>158</v>
      </c>
      <c r="E69" s="21">
        <v>155</v>
      </c>
      <c r="F69" s="21">
        <v>114</v>
      </c>
      <c r="G69" s="17">
        <v>88</v>
      </c>
      <c r="H69" s="17">
        <v>75</v>
      </c>
      <c r="I69" s="25">
        <v>52</v>
      </c>
      <c r="J69" s="21">
        <f t="shared" si="0"/>
        <v>-23</v>
      </c>
      <c r="K69" s="16">
        <f t="shared" si="1"/>
        <v>-0.30666666666666664</v>
      </c>
    </row>
    <row r="70" ht="12.75">
      <c r="J70" s="21"/>
    </row>
    <row r="71" spans="1:10" ht="12.75">
      <c r="A71" s="1" t="s">
        <v>64</v>
      </c>
      <c r="J71" s="21"/>
    </row>
    <row r="72" spans="1:11" ht="12.75">
      <c r="A72" s="14" t="s">
        <v>3</v>
      </c>
      <c r="B72" s="14" t="s">
        <v>65</v>
      </c>
      <c r="C72" s="14">
        <v>384</v>
      </c>
      <c r="D72" s="14">
        <v>233</v>
      </c>
      <c r="E72" s="21">
        <v>356</v>
      </c>
      <c r="F72" s="21">
        <v>425</v>
      </c>
      <c r="G72" s="17">
        <v>389</v>
      </c>
      <c r="H72" s="17">
        <v>344</v>
      </c>
      <c r="I72" s="25">
        <v>210</v>
      </c>
      <c r="J72" s="21">
        <f aca="true" t="shared" si="2" ref="J72:J132">I72-H72</f>
        <v>-134</v>
      </c>
      <c r="K72" s="16">
        <f aca="true" t="shared" si="3" ref="K72:K132">J72/H72</f>
        <v>-0.38953488372093026</v>
      </c>
    </row>
    <row r="73" ht="12.75">
      <c r="J73" s="21"/>
    </row>
    <row r="74" spans="1:10" ht="12.75">
      <c r="A74" s="1" t="s">
        <v>12</v>
      </c>
      <c r="J74" s="21"/>
    </row>
    <row r="75" spans="1:11" ht="12.75">
      <c r="A75" s="14" t="s">
        <v>3</v>
      </c>
      <c r="B75" s="14" t="s">
        <v>66</v>
      </c>
      <c r="C75" s="14">
        <v>6</v>
      </c>
      <c r="D75" s="14">
        <v>6</v>
      </c>
      <c r="E75" s="21">
        <v>7</v>
      </c>
      <c r="F75" s="21">
        <v>3</v>
      </c>
      <c r="G75" s="17">
        <v>8</v>
      </c>
      <c r="H75" s="17">
        <v>7</v>
      </c>
      <c r="I75" s="25">
        <v>7</v>
      </c>
      <c r="J75" s="21">
        <f t="shared" si="2"/>
        <v>0</v>
      </c>
      <c r="K75" s="16">
        <f t="shared" si="3"/>
        <v>0</v>
      </c>
    </row>
    <row r="76" ht="12.75">
      <c r="J76" s="21"/>
    </row>
    <row r="77" spans="1:10" ht="12.75">
      <c r="A77" s="1" t="s">
        <v>67</v>
      </c>
      <c r="J77" s="21"/>
    </row>
    <row r="78" spans="1:11" ht="12.75">
      <c r="A78" s="14" t="s">
        <v>3</v>
      </c>
      <c r="B78" s="14" t="s">
        <v>68</v>
      </c>
      <c r="C78" s="14">
        <v>318</v>
      </c>
      <c r="D78" s="14">
        <v>403</v>
      </c>
      <c r="E78" s="21">
        <v>470</v>
      </c>
      <c r="F78" s="21">
        <v>499</v>
      </c>
      <c r="G78" s="17">
        <v>592</v>
      </c>
      <c r="H78" s="17">
        <v>512</v>
      </c>
      <c r="I78" s="25">
        <v>639</v>
      </c>
      <c r="J78" s="21">
        <f t="shared" si="2"/>
        <v>127</v>
      </c>
      <c r="K78" s="16">
        <f t="shared" si="3"/>
        <v>0.248046875</v>
      </c>
    </row>
    <row r="79" ht="12.75">
      <c r="J79" s="21"/>
    </row>
    <row r="80" spans="1:10" ht="12.75">
      <c r="A80" s="1" t="s">
        <v>69</v>
      </c>
      <c r="J80" s="21"/>
    </row>
    <row r="81" spans="1:11" ht="12.75">
      <c r="A81" s="14" t="s">
        <v>3</v>
      </c>
      <c r="B81" s="14" t="s">
        <v>70</v>
      </c>
      <c r="C81" s="14">
        <v>25</v>
      </c>
      <c r="D81" s="14">
        <v>50</v>
      </c>
      <c r="E81" s="21">
        <v>39</v>
      </c>
      <c r="F81" s="21">
        <v>33</v>
      </c>
      <c r="G81" s="17">
        <v>39</v>
      </c>
      <c r="H81" s="17">
        <v>28</v>
      </c>
      <c r="I81" s="25">
        <v>28</v>
      </c>
      <c r="J81" s="21">
        <f t="shared" si="2"/>
        <v>0</v>
      </c>
      <c r="K81" s="16">
        <f t="shared" si="3"/>
        <v>0</v>
      </c>
    </row>
    <row r="82" ht="12.75">
      <c r="J82" s="21"/>
    </row>
    <row r="83" spans="1:10" ht="12.75">
      <c r="A83" s="1" t="s">
        <v>9</v>
      </c>
      <c r="J83" s="21"/>
    </row>
    <row r="84" spans="1:11" ht="12.75">
      <c r="A84" s="14" t="s">
        <v>3</v>
      </c>
      <c r="B84" s="14" t="s">
        <v>71</v>
      </c>
      <c r="C84" s="14">
        <v>0</v>
      </c>
      <c r="D84" s="14">
        <v>38</v>
      </c>
      <c r="E84" s="21">
        <v>56</v>
      </c>
      <c r="F84" s="22">
        <v>0</v>
      </c>
      <c r="G84" s="17">
        <v>36</v>
      </c>
      <c r="H84" s="17">
        <v>71</v>
      </c>
      <c r="I84" s="25">
        <v>40</v>
      </c>
      <c r="J84" s="21">
        <f t="shared" si="2"/>
        <v>-31</v>
      </c>
      <c r="K84" s="16">
        <f t="shared" si="3"/>
        <v>-0.43661971830985913</v>
      </c>
    </row>
    <row r="85" spans="1:11" ht="12.75">
      <c r="A85" s="14" t="s">
        <v>3</v>
      </c>
      <c r="B85" s="14" t="s">
        <v>72</v>
      </c>
      <c r="C85" s="14">
        <v>31</v>
      </c>
      <c r="D85" s="14">
        <v>35</v>
      </c>
      <c r="E85" s="21">
        <v>26</v>
      </c>
      <c r="F85" s="21">
        <v>35</v>
      </c>
      <c r="G85" s="17">
        <v>25</v>
      </c>
      <c r="H85" s="17">
        <v>36</v>
      </c>
      <c r="I85" s="25">
        <v>10</v>
      </c>
      <c r="J85" s="21">
        <f t="shared" si="2"/>
        <v>-26</v>
      </c>
      <c r="K85" s="16">
        <f t="shared" si="3"/>
        <v>-0.7222222222222222</v>
      </c>
    </row>
    <row r="86" spans="1:11" ht="12.75">
      <c r="A86" s="14" t="s">
        <v>3</v>
      </c>
      <c r="B86" s="14" t="s">
        <v>73</v>
      </c>
      <c r="C86" s="14">
        <v>20</v>
      </c>
      <c r="D86" s="14">
        <v>21</v>
      </c>
      <c r="E86" s="21">
        <v>21</v>
      </c>
      <c r="F86" s="21">
        <v>28</v>
      </c>
      <c r="G86" s="17">
        <v>27</v>
      </c>
      <c r="H86" s="17">
        <v>17</v>
      </c>
      <c r="I86" s="25">
        <v>12</v>
      </c>
      <c r="J86" s="21">
        <f t="shared" si="2"/>
        <v>-5</v>
      </c>
      <c r="K86" s="16">
        <f t="shared" si="3"/>
        <v>-0.29411764705882354</v>
      </c>
    </row>
    <row r="87" spans="1:11" ht="12.75">
      <c r="A87" s="14" t="s">
        <v>3</v>
      </c>
      <c r="B87" s="14" t="s">
        <v>74</v>
      </c>
      <c r="C87" s="14">
        <v>5</v>
      </c>
      <c r="D87" s="14">
        <v>5</v>
      </c>
      <c r="E87" s="21">
        <v>4</v>
      </c>
      <c r="F87" s="21">
        <v>3</v>
      </c>
      <c r="G87" s="17">
        <v>6</v>
      </c>
      <c r="H87" s="17">
        <v>9</v>
      </c>
      <c r="I87" s="25">
        <v>9</v>
      </c>
      <c r="J87" s="21">
        <f t="shared" si="2"/>
        <v>0</v>
      </c>
      <c r="K87" s="16">
        <f t="shared" si="3"/>
        <v>0</v>
      </c>
    </row>
    <row r="88" spans="1:11" ht="12.75">
      <c r="A88" s="14" t="s">
        <v>3</v>
      </c>
      <c r="B88" s="14" t="s">
        <v>75</v>
      </c>
      <c r="C88" s="14">
        <v>6</v>
      </c>
      <c r="D88" s="14">
        <v>13</v>
      </c>
      <c r="E88" s="21">
        <v>16</v>
      </c>
      <c r="F88" s="21">
        <v>22</v>
      </c>
      <c r="G88" s="17">
        <v>12</v>
      </c>
      <c r="H88" s="17">
        <v>24</v>
      </c>
      <c r="I88" s="25">
        <v>17</v>
      </c>
      <c r="J88" s="21">
        <f t="shared" si="2"/>
        <v>-7</v>
      </c>
      <c r="K88" s="16">
        <f t="shared" si="3"/>
        <v>-0.2916666666666667</v>
      </c>
    </row>
    <row r="89" ht="12.75">
      <c r="J89" s="21"/>
    </row>
    <row r="90" spans="1:10" ht="12.75">
      <c r="A90" s="1" t="s">
        <v>76</v>
      </c>
      <c r="J90" s="21"/>
    </row>
    <row r="91" spans="1:11" ht="12.75">
      <c r="A91" s="14" t="s">
        <v>3</v>
      </c>
      <c r="B91" s="14" t="s">
        <v>77</v>
      </c>
      <c r="C91" s="14">
        <v>40</v>
      </c>
      <c r="D91" s="14">
        <v>23</v>
      </c>
      <c r="E91" s="21">
        <v>37</v>
      </c>
      <c r="F91" s="21">
        <v>30</v>
      </c>
      <c r="G91" s="17">
        <v>24</v>
      </c>
      <c r="H91" s="17">
        <v>19</v>
      </c>
      <c r="I91" s="25">
        <v>9</v>
      </c>
      <c r="J91" s="21">
        <f t="shared" si="2"/>
        <v>-10</v>
      </c>
      <c r="K91" s="16">
        <f t="shared" si="3"/>
        <v>-0.5263157894736842</v>
      </c>
    </row>
    <row r="92" spans="1:11" ht="12.75">
      <c r="A92" s="14" t="s">
        <v>3</v>
      </c>
      <c r="B92" s="14" t="s">
        <v>78</v>
      </c>
      <c r="C92" s="14">
        <v>114</v>
      </c>
      <c r="D92" s="14">
        <v>119</v>
      </c>
      <c r="E92" s="21">
        <v>137</v>
      </c>
      <c r="F92" s="21">
        <v>97</v>
      </c>
      <c r="G92" s="17">
        <v>137</v>
      </c>
      <c r="H92" s="17">
        <v>117</v>
      </c>
      <c r="I92" s="25">
        <v>88</v>
      </c>
      <c r="J92" s="21">
        <f t="shared" si="2"/>
        <v>-29</v>
      </c>
      <c r="K92" s="16">
        <f t="shared" si="3"/>
        <v>-0.24786324786324787</v>
      </c>
    </row>
    <row r="93" spans="1:11" ht="12.75">
      <c r="A93" s="14" t="s">
        <v>3</v>
      </c>
      <c r="B93" s="14" t="s">
        <v>79</v>
      </c>
      <c r="C93" s="14">
        <v>134</v>
      </c>
      <c r="D93" s="14">
        <v>124</v>
      </c>
      <c r="E93" s="21">
        <v>124</v>
      </c>
      <c r="F93" s="21">
        <v>119</v>
      </c>
      <c r="G93" s="17">
        <v>103</v>
      </c>
      <c r="H93" s="17">
        <v>116</v>
      </c>
      <c r="I93" s="25">
        <v>116</v>
      </c>
      <c r="J93" s="21">
        <f t="shared" si="2"/>
        <v>0</v>
      </c>
      <c r="K93" s="16">
        <f t="shared" si="3"/>
        <v>0</v>
      </c>
    </row>
    <row r="94" spans="1:11" ht="12.75">
      <c r="A94" s="14" t="s">
        <v>3</v>
      </c>
      <c r="B94" s="14" t="s">
        <v>80</v>
      </c>
      <c r="C94" s="14">
        <v>24</v>
      </c>
      <c r="D94" s="14">
        <v>35</v>
      </c>
      <c r="E94" s="21">
        <v>38</v>
      </c>
      <c r="F94" s="21">
        <v>41</v>
      </c>
      <c r="G94" s="17">
        <v>49</v>
      </c>
      <c r="H94" s="17">
        <v>43</v>
      </c>
      <c r="I94" s="25">
        <v>51</v>
      </c>
      <c r="J94" s="21">
        <f t="shared" si="2"/>
        <v>8</v>
      </c>
      <c r="K94" s="16">
        <f t="shared" si="3"/>
        <v>0.18604651162790697</v>
      </c>
    </row>
    <row r="95" spans="1:11" ht="12.75">
      <c r="A95" s="14" t="s">
        <v>3</v>
      </c>
      <c r="B95" s="14" t="s">
        <v>81</v>
      </c>
      <c r="C95" s="14">
        <v>832</v>
      </c>
      <c r="D95" s="14">
        <v>832</v>
      </c>
      <c r="E95" s="21">
        <v>770</v>
      </c>
      <c r="F95" s="21">
        <v>774</v>
      </c>
      <c r="G95" s="17">
        <v>844</v>
      </c>
      <c r="H95" s="17">
        <v>639</v>
      </c>
      <c r="I95" s="25">
        <v>954</v>
      </c>
      <c r="J95" s="21">
        <f t="shared" si="2"/>
        <v>315</v>
      </c>
      <c r="K95" s="16">
        <f t="shared" si="3"/>
        <v>0.49295774647887325</v>
      </c>
    </row>
    <row r="96" spans="1:11" ht="12.75">
      <c r="A96" s="14" t="s">
        <v>3</v>
      </c>
      <c r="B96" s="14" t="s">
        <v>82</v>
      </c>
      <c r="C96" s="14">
        <v>17</v>
      </c>
      <c r="D96" s="14">
        <v>23</v>
      </c>
      <c r="E96" s="21">
        <v>34</v>
      </c>
      <c r="F96" s="21">
        <v>37</v>
      </c>
      <c r="G96" s="17">
        <v>36</v>
      </c>
      <c r="H96" s="17">
        <v>28</v>
      </c>
      <c r="I96" s="25">
        <v>23</v>
      </c>
      <c r="J96" s="21">
        <f t="shared" si="2"/>
        <v>-5</v>
      </c>
      <c r="K96" s="16">
        <f t="shared" si="3"/>
        <v>-0.17857142857142858</v>
      </c>
    </row>
    <row r="97" spans="1:11" ht="12.75">
      <c r="A97" s="14" t="s">
        <v>3</v>
      </c>
      <c r="B97" s="14" t="s">
        <v>83</v>
      </c>
      <c r="C97" s="14">
        <v>19</v>
      </c>
      <c r="D97" s="14">
        <v>17</v>
      </c>
      <c r="E97" s="21">
        <v>19</v>
      </c>
      <c r="F97" s="21">
        <v>7</v>
      </c>
      <c r="G97" s="17">
        <v>9</v>
      </c>
      <c r="H97" s="17">
        <v>9</v>
      </c>
      <c r="I97" s="25">
        <v>12</v>
      </c>
      <c r="J97" s="21">
        <f t="shared" si="2"/>
        <v>3</v>
      </c>
      <c r="K97" s="16">
        <f t="shared" si="3"/>
        <v>0.3333333333333333</v>
      </c>
    </row>
    <row r="98" spans="1:11" ht="12.75">
      <c r="A98" s="14" t="s">
        <v>3</v>
      </c>
      <c r="B98" s="14" t="s">
        <v>84</v>
      </c>
      <c r="C98" s="14">
        <v>355</v>
      </c>
      <c r="D98" s="14">
        <v>379</v>
      </c>
      <c r="E98" s="21">
        <v>403</v>
      </c>
      <c r="F98" s="21">
        <v>478</v>
      </c>
      <c r="G98" s="17">
        <v>472</v>
      </c>
      <c r="H98" s="17">
        <v>451</v>
      </c>
      <c r="I98" s="25">
        <v>327</v>
      </c>
      <c r="J98" s="21">
        <f t="shared" si="2"/>
        <v>-124</v>
      </c>
      <c r="K98" s="16">
        <f t="shared" si="3"/>
        <v>-0.2749445676274945</v>
      </c>
    </row>
    <row r="99" spans="1:11" ht="12.75">
      <c r="A99" s="14" t="s">
        <v>3</v>
      </c>
      <c r="B99" s="14" t="s">
        <v>85</v>
      </c>
      <c r="C99" s="14">
        <v>30</v>
      </c>
      <c r="D99" s="14">
        <v>21</v>
      </c>
      <c r="E99" s="21">
        <v>26</v>
      </c>
      <c r="F99" s="21">
        <v>25</v>
      </c>
      <c r="G99" s="17">
        <v>31</v>
      </c>
      <c r="H99" s="17">
        <v>38</v>
      </c>
      <c r="I99" s="25">
        <v>19</v>
      </c>
      <c r="J99" s="21">
        <f t="shared" si="2"/>
        <v>-19</v>
      </c>
      <c r="K99" s="16">
        <f t="shared" si="3"/>
        <v>-0.5</v>
      </c>
    </row>
    <row r="100" spans="1:11" ht="12.75">
      <c r="A100" s="14" t="s">
        <v>3</v>
      </c>
      <c r="B100" s="14" t="s">
        <v>86</v>
      </c>
      <c r="C100" s="14">
        <v>22</v>
      </c>
      <c r="D100" s="14">
        <v>47</v>
      </c>
      <c r="E100" s="21">
        <v>65</v>
      </c>
      <c r="F100" s="21">
        <v>6</v>
      </c>
      <c r="G100" s="17">
        <v>58</v>
      </c>
      <c r="H100" s="17">
        <v>47</v>
      </c>
      <c r="I100" s="25">
        <v>39</v>
      </c>
      <c r="J100" s="21">
        <f t="shared" si="2"/>
        <v>-8</v>
      </c>
      <c r="K100" s="16">
        <f t="shared" si="3"/>
        <v>-0.1702127659574468</v>
      </c>
    </row>
    <row r="101" spans="1:11" ht="12.75">
      <c r="A101" s="14" t="s">
        <v>3</v>
      </c>
      <c r="B101" s="14" t="s">
        <v>87</v>
      </c>
      <c r="C101" s="14">
        <v>6</v>
      </c>
      <c r="D101" s="14">
        <v>4</v>
      </c>
      <c r="E101" s="21">
        <v>6</v>
      </c>
      <c r="F101" s="21">
        <v>7</v>
      </c>
      <c r="G101" s="17">
        <v>17</v>
      </c>
      <c r="H101" s="17">
        <v>5</v>
      </c>
      <c r="I101" s="25">
        <v>9</v>
      </c>
      <c r="J101" s="21">
        <f t="shared" si="2"/>
        <v>4</v>
      </c>
      <c r="K101" s="16">
        <f t="shared" si="3"/>
        <v>0.8</v>
      </c>
    </row>
    <row r="102" spans="1:11" ht="12.75">
      <c r="A102" s="14" t="s">
        <v>3</v>
      </c>
      <c r="B102" s="14" t="s">
        <v>88</v>
      </c>
      <c r="C102" s="14">
        <v>86</v>
      </c>
      <c r="D102" s="14">
        <v>105</v>
      </c>
      <c r="E102" s="21">
        <v>106</v>
      </c>
      <c r="F102" s="21">
        <v>113</v>
      </c>
      <c r="G102" s="17">
        <v>150</v>
      </c>
      <c r="H102" s="17">
        <v>138</v>
      </c>
      <c r="I102" s="25">
        <v>125</v>
      </c>
      <c r="J102" s="21">
        <f t="shared" si="2"/>
        <v>-13</v>
      </c>
      <c r="K102" s="16">
        <f t="shared" si="3"/>
        <v>-0.09420289855072464</v>
      </c>
    </row>
    <row r="103" spans="1:11" ht="12.75">
      <c r="A103" s="14" t="s">
        <v>3</v>
      </c>
      <c r="B103" s="14" t="s">
        <v>89</v>
      </c>
      <c r="C103" s="14">
        <v>157</v>
      </c>
      <c r="D103" s="14">
        <v>185</v>
      </c>
      <c r="E103" s="21">
        <v>220</v>
      </c>
      <c r="F103" s="21">
        <v>247</v>
      </c>
      <c r="G103" s="17">
        <v>321</v>
      </c>
      <c r="H103" s="17">
        <v>288</v>
      </c>
      <c r="I103" s="25">
        <v>305</v>
      </c>
      <c r="J103" s="21">
        <f t="shared" si="2"/>
        <v>17</v>
      </c>
      <c r="K103" s="16">
        <f t="shared" si="3"/>
        <v>0.059027777777777776</v>
      </c>
    </row>
    <row r="104" spans="2:11" ht="12.75">
      <c r="B104" s="14" t="s">
        <v>90</v>
      </c>
      <c r="C104" s="14">
        <v>0</v>
      </c>
      <c r="D104" s="14">
        <v>2</v>
      </c>
      <c r="E104" s="21">
        <v>0</v>
      </c>
      <c r="F104" s="21">
        <v>6</v>
      </c>
      <c r="G104" s="17">
        <v>4</v>
      </c>
      <c r="H104" s="17">
        <v>6</v>
      </c>
      <c r="I104" s="25">
        <v>0</v>
      </c>
      <c r="J104" s="21">
        <f t="shared" si="2"/>
        <v>-6</v>
      </c>
      <c r="K104" s="16">
        <f t="shared" si="3"/>
        <v>-1</v>
      </c>
    </row>
    <row r="105" spans="1:11" ht="12.75">
      <c r="A105" s="14" t="s">
        <v>3</v>
      </c>
      <c r="B105" s="14" t="s">
        <v>91</v>
      </c>
      <c r="C105" s="14">
        <v>3</v>
      </c>
      <c r="D105" s="14">
        <v>9</v>
      </c>
      <c r="E105" s="21">
        <v>8</v>
      </c>
      <c r="F105" s="21">
        <v>12</v>
      </c>
      <c r="G105" s="17">
        <v>10</v>
      </c>
      <c r="H105" s="17">
        <v>13</v>
      </c>
      <c r="I105" s="25">
        <v>0</v>
      </c>
      <c r="J105" s="21">
        <f t="shared" si="2"/>
        <v>-13</v>
      </c>
      <c r="K105" s="16">
        <f t="shared" si="3"/>
        <v>-1</v>
      </c>
    </row>
    <row r="106" ht="12.75">
      <c r="J106" s="21"/>
    </row>
    <row r="107" spans="1:10" ht="12.75">
      <c r="A107" s="1" t="s">
        <v>92</v>
      </c>
      <c r="J107" s="21"/>
    </row>
    <row r="108" spans="1:11" ht="12.75">
      <c r="A108" s="14" t="s">
        <v>3</v>
      </c>
      <c r="B108" s="14" t="s">
        <v>93</v>
      </c>
      <c r="C108" s="14">
        <v>101</v>
      </c>
      <c r="D108" s="14">
        <v>93</v>
      </c>
      <c r="E108" s="21">
        <v>98</v>
      </c>
      <c r="F108" s="21">
        <v>103</v>
      </c>
      <c r="G108" s="17">
        <v>102</v>
      </c>
      <c r="H108" s="17">
        <v>82</v>
      </c>
      <c r="I108" s="25">
        <v>111</v>
      </c>
      <c r="J108" s="21">
        <f t="shared" si="2"/>
        <v>29</v>
      </c>
      <c r="K108" s="16">
        <f t="shared" si="3"/>
        <v>0.35365853658536583</v>
      </c>
    </row>
    <row r="109" spans="1:11" ht="12.75">
      <c r="A109" s="14" t="s">
        <v>3</v>
      </c>
      <c r="B109" s="14" t="s">
        <v>94</v>
      </c>
      <c r="C109" s="14">
        <v>50</v>
      </c>
      <c r="D109" s="14">
        <v>49</v>
      </c>
      <c r="E109" s="21">
        <v>30</v>
      </c>
      <c r="F109" s="21">
        <v>53</v>
      </c>
      <c r="G109" s="17">
        <v>44</v>
      </c>
      <c r="H109" s="17">
        <v>76</v>
      </c>
      <c r="I109" s="25">
        <v>35</v>
      </c>
      <c r="J109" s="21">
        <f t="shared" si="2"/>
        <v>-41</v>
      </c>
      <c r="K109" s="16">
        <f t="shared" si="3"/>
        <v>-0.5394736842105263</v>
      </c>
    </row>
    <row r="110" spans="2:11" ht="12.75">
      <c r="B110" s="14" t="s">
        <v>95</v>
      </c>
      <c r="C110" s="14">
        <v>11</v>
      </c>
      <c r="D110" s="14">
        <v>12</v>
      </c>
      <c r="E110" s="21">
        <v>34</v>
      </c>
      <c r="F110" s="21">
        <v>32</v>
      </c>
      <c r="G110" s="17">
        <v>26</v>
      </c>
      <c r="H110" s="17">
        <v>22</v>
      </c>
      <c r="I110" s="25">
        <v>17</v>
      </c>
      <c r="J110" s="21">
        <f t="shared" si="2"/>
        <v>-5</v>
      </c>
      <c r="K110" s="16">
        <f t="shared" si="3"/>
        <v>-0.22727272727272727</v>
      </c>
    </row>
    <row r="111" ht="12.75">
      <c r="J111" s="21"/>
    </row>
    <row r="112" spans="1:10" ht="12.75">
      <c r="A112" s="1" t="s">
        <v>10</v>
      </c>
      <c r="J112" s="21"/>
    </row>
    <row r="113" spans="1:11" ht="12.75">
      <c r="A113" s="14" t="s">
        <v>3</v>
      </c>
      <c r="B113" s="14" t="s">
        <v>96</v>
      </c>
      <c r="C113" s="14">
        <v>54</v>
      </c>
      <c r="D113" s="14">
        <v>31</v>
      </c>
      <c r="E113" s="21">
        <v>44</v>
      </c>
      <c r="F113" s="21">
        <v>27</v>
      </c>
      <c r="G113" s="17">
        <v>30</v>
      </c>
      <c r="H113" s="17">
        <v>25</v>
      </c>
      <c r="I113" s="25">
        <v>20</v>
      </c>
      <c r="J113" s="21">
        <f t="shared" si="2"/>
        <v>-5</v>
      </c>
      <c r="K113" s="16">
        <f t="shared" si="3"/>
        <v>-0.2</v>
      </c>
    </row>
    <row r="114" spans="1:11" ht="12.75">
      <c r="A114" s="14" t="s">
        <v>3</v>
      </c>
      <c r="B114" s="14" t="s">
        <v>97</v>
      </c>
      <c r="C114" s="14">
        <v>26</v>
      </c>
      <c r="D114" s="14">
        <v>32</v>
      </c>
      <c r="E114" s="21">
        <v>42</v>
      </c>
      <c r="F114" s="21">
        <v>47</v>
      </c>
      <c r="G114" s="17">
        <v>55</v>
      </c>
      <c r="H114" s="17">
        <v>55</v>
      </c>
      <c r="I114" s="25">
        <v>29</v>
      </c>
      <c r="J114" s="21">
        <f t="shared" si="2"/>
        <v>-26</v>
      </c>
      <c r="K114" s="16">
        <f t="shared" si="3"/>
        <v>-0.4727272727272727</v>
      </c>
    </row>
    <row r="115" spans="1:11" ht="12.75">
      <c r="A115" s="14" t="s">
        <v>3</v>
      </c>
      <c r="B115" s="14" t="s">
        <v>98</v>
      </c>
      <c r="C115" s="14">
        <v>6</v>
      </c>
      <c r="D115" s="14">
        <v>6</v>
      </c>
      <c r="E115" s="21">
        <v>19</v>
      </c>
      <c r="F115" s="21">
        <v>13</v>
      </c>
      <c r="G115" s="17">
        <v>17</v>
      </c>
      <c r="H115" s="17">
        <v>16</v>
      </c>
      <c r="I115" s="25">
        <v>25</v>
      </c>
      <c r="J115" s="21">
        <f t="shared" si="2"/>
        <v>9</v>
      </c>
      <c r="K115" s="16">
        <f t="shared" si="3"/>
        <v>0.5625</v>
      </c>
    </row>
    <row r="116" ht="12.75">
      <c r="J116" s="21"/>
    </row>
    <row r="117" spans="1:10" ht="12.75">
      <c r="A117" s="1" t="s">
        <v>99</v>
      </c>
      <c r="J117" s="21"/>
    </row>
    <row r="118" spans="1:11" ht="12.75">
      <c r="A118" s="14" t="s">
        <v>3</v>
      </c>
      <c r="B118" s="14" t="s">
        <v>100</v>
      </c>
      <c r="C118" s="14">
        <v>10</v>
      </c>
      <c r="D118" s="14">
        <v>8</v>
      </c>
      <c r="E118" s="21">
        <v>6</v>
      </c>
      <c r="F118" s="21">
        <v>13</v>
      </c>
      <c r="G118" s="17">
        <v>11</v>
      </c>
      <c r="H118" s="17">
        <v>7</v>
      </c>
      <c r="I118" s="25">
        <v>1</v>
      </c>
      <c r="J118" s="21">
        <f t="shared" si="2"/>
        <v>-6</v>
      </c>
      <c r="K118" s="16">
        <f t="shared" si="3"/>
        <v>-0.8571428571428571</v>
      </c>
    </row>
    <row r="119" ht="12.75">
      <c r="J119" s="21"/>
    </row>
    <row r="120" spans="1:10" ht="12.75">
      <c r="A120" s="1" t="s">
        <v>101</v>
      </c>
      <c r="J120" s="21"/>
    </row>
    <row r="121" spans="1:11" ht="12.75">
      <c r="A121" s="14" t="s">
        <v>3</v>
      </c>
      <c r="B121" s="14" t="s">
        <v>247</v>
      </c>
      <c r="C121" s="14">
        <v>19</v>
      </c>
      <c r="D121" s="14">
        <v>16</v>
      </c>
      <c r="E121" s="21">
        <v>9</v>
      </c>
      <c r="F121" s="21">
        <v>13</v>
      </c>
      <c r="G121" s="17">
        <v>13</v>
      </c>
      <c r="H121" s="17">
        <v>16</v>
      </c>
      <c r="I121" s="25">
        <v>20</v>
      </c>
      <c r="J121" s="21">
        <f t="shared" si="2"/>
        <v>4</v>
      </c>
      <c r="K121" s="16">
        <f t="shared" si="3"/>
        <v>0.25</v>
      </c>
    </row>
    <row r="122" spans="1:11" ht="12.75">
      <c r="A122" s="14" t="s">
        <v>3</v>
      </c>
      <c r="B122" s="14" t="s">
        <v>102</v>
      </c>
      <c r="C122" s="14">
        <v>73</v>
      </c>
      <c r="D122" s="14">
        <v>57</v>
      </c>
      <c r="E122" s="21">
        <v>55</v>
      </c>
      <c r="F122" s="21">
        <v>37</v>
      </c>
      <c r="G122" s="17">
        <v>43</v>
      </c>
      <c r="H122" s="17">
        <v>50</v>
      </c>
      <c r="I122" s="25">
        <v>32</v>
      </c>
      <c r="J122" s="21">
        <f t="shared" si="2"/>
        <v>-18</v>
      </c>
      <c r="K122" s="16">
        <f t="shared" si="3"/>
        <v>-0.36</v>
      </c>
    </row>
    <row r="123" ht="12.75">
      <c r="J123" s="21"/>
    </row>
    <row r="124" spans="1:10" ht="12.75">
      <c r="A124" s="1" t="s">
        <v>103</v>
      </c>
      <c r="J124" s="21"/>
    </row>
    <row r="125" spans="1:11" ht="12.75">
      <c r="A125" s="14" t="s">
        <v>3</v>
      </c>
      <c r="B125" s="14" t="s">
        <v>104</v>
      </c>
      <c r="C125" s="14">
        <v>57</v>
      </c>
      <c r="D125" s="14">
        <v>47</v>
      </c>
      <c r="E125" s="21">
        <v>72</v>
      </c>
      <c r="F125" s="21">
        <v>67</v>
      </c>
      <c r="G125" s="17">
        <v>60</v>
      </c>
      <c r="H125" s="17">
        <v>51</v>
      </c>
      <c r="I125" s="25">
        <v>42</v>
      </c>
      <c r="J125" s="21">
        <f t="shared" si="2"/>
        <v>-9</v>
      </c>
      <c r="K125" s="16">
        <f t="shared" si="3"/>
        <v>-0.17647058823529413</v>
      </c>
    </row>
    <row r="126" ht="12.75">
      <c r="J126" s="21"/>
    </row>
    <row r="127" spans="1:10" ht="12.75">
      <c r="A127" s="1" t="s">
        <v>105</v>
      </c>
      <c r="J127" s="21"/>
    </row>
    <row r="128" spans="1:11" ht="12.75">
      <c r="A128" s="14" t="s">
        <v>3</v>
      </c>
      <c r="B128" s="14" t="s">
        <v>106</v>
      </c>
      <c r="C128" s="14">
        <v>14</v>
      </c>
      <c r="D128" s="14">
        <v>15</v>
      </c>
      <c r="E128" s="21">
        <v>12</v>
      </c>
      <c r="F128" s="21">
        <v>15</v>
      </c>
      <c r="G128" s="17">
        <v>11</v>
      </c>
      <c r="H128" s="17">
        <v>7</v>
      </c>
      <c r="I128" s="25">
        <v>5</v>
      </c>
      <c r="J128" s="21">
        <f t="shared" si="2"/>
        <v>-2</v>
      </c>
      <c r="K128" s="16">
        <f t="shared" si="3"/>
        <v>-0.2857142857142857</v>
      </c>
    </row>
    <row r="129" ht="12.75">
      <c r="J129" s="21"/>
    </row>
    <row r="130" spans="1:10" ht="12.75">
      <c r="A130" s="1" t="s">
        <v>11</v>
      </c>
      <c r="J130" s="21"/>
    </row>
    <row r="131" spans="1:11" ht="12.75">
      <c r="A131" s="14" t="s">
        <v>3</v>
      </c>
      <c r="B131" s="14" t="s">
        <v>107</v>
      </c>
      <c r="C131" s="14">
        <v>12</v>
      </c>
      <c r="D131" s="14">
        <v>27</v>
      </c>
      <c r="E131" s="21">
        <v>15</v>
      </c>
      <c r="F131" s="21">
        <v>22</v>
      </c>
      <c r="G131" s="17">
        <v>21</v>
      </c>
      <c r="H131" s="17">
        <v>20</v>
      </c>
      <c r="I131" s="25">
        <v>38</v>
      </c>
      <c r="J131" s="21">
        <f t="shared" si="2"/>
        <v>18</v>
      </c>
      <c r="K131" s="16">
        <f t="shared" si="3"/>
        <v>0.9</v>
      </c>
    </row>
    <row r="132" spans="1:11" ht="12.75">
      <c r="A132" s="14" t="s">
        <v>3</v>
      </c>
      <c r="B132" s="14" t="s">
        <v>108</v>
      </c>
      <c r="C132" s="14">
        <v>10</v>
      </c>
      <c r="D132" s="14">
        <v>9</v>
      </c>
      <c r="E132" s="21">
        <v>12</v>
      </c>
      <c r="F132" s="22">
        <v>0</v>
      </c>
      <c r="G132" s="17">
        <v>9</v>
      </c>
      <c r="H132" s="17">
        <v>17</v>
      </c>
      <c r="I132" s="25">
        <v>14</v>
      </c>
      <c r="J132" s="21">
        <f t="shared" si="2"/>
        <v>-3</v>
      </c>
      <c r="K132" s="16">
        <f t="shared" si="3"/>
        <v>-0.17647058823529413</v>
      </c>
    </row>
    <row r="133" ht="12.75">
      <c r="J133" s="21"/>
    </row>
    <row r="134" spans="1:10" ht="12.75">
      <c r="A134" s="1" t="s">
        <v>109</v>
      </c>
      <c r="J134" s="21"/>
    </row>
    <row r="135" spans="1:11" ht="12.75">
      <c r="A135" s="14" t="s">
        <v>3</v>
      </c>
      <c r="B135" s="23" t="s">
        <v>248</v>
      </c>
      <c r="C135" s="14">
        <v>9</v>
      </c>
      <c r="D135" s="14">
        <v>7</v>
      </c>
      <c r="E135" s="21">
        <v>5</v>
      </c>
      <c r="F135" s="21">
        <v>6</v>
      </c>
      <c r="G135" s="17">
        <v>0</v>
      </c>
      <c r="H135" s="17">
        <v>3</v>
      </c>
      <c r="I135" s="25">
        <v>4</v>
      </c>
      <c r="J135" s="21">
        <f aca="true" t="shared" si="4" ref="J135:J195">I135-H135</f>
        <v>1</v>
      </c>
      <c r="K135" s="16">
        <f>J135/H135</f>
        <v>0.3333333333333333</v>
      </c>
    </row>
    <row r="136" ht="12.75">
      <c r="J136" s="21"/>
    </row>
    <row r="137" spans="1:10" ht="12.75">
      <c r="A137" s="1" t="s">
        <v>110</v>
      </c>
      <c r="J137" s="21"/>
    </row>
    <row r="138" spans="1:11" ht="12.75">
      <c r="A138" s="14" t="s">
        <v>3</v>
      </c>
      <c r="B138" s="14" t="s">
        <v>111</v>
      </c>
      <c r="C138" s="14">
        <v>780</v>
      </c>
      <c r="D138" s="14">
        <v>874</v>
      </c>
      <c r="E138" s="21">
        <v>922</v>
      </c>
      <c r="F138" s="21">
        <v>875</v>
      </c>
      <c r="G138" s="17">
        <v>1032</v>
      </c>
      <c r="H138" s="17">
        <v>889</v>
      </c>
      <c r="I138" s="25">
        <v>969</v>
      </c>
      <c r="J138" s="21">
        <f t="shared" si="4"/>
        <v>80</v>
      </c>
      <c r="K138" s="16">
        <f>J138/H138</f>
        <v>0.08998875140607424</v>
      </c>
    </row>
    <row r="139" ht="12.75">
      <c r="J139" s="21"/>
    </row>
    <row r="140" spans="1:10" ht="12.75">
      <c r="A140" s="1" t="s">
        <v>8</v>
      </c>
      <c r="J140" s="21"/>
    </row>
    <row r="141" spans="1:11" ht="12.75">
      <c r="A141" s="14" t="s">
        <v>3</v>
      </c>
      <c r="B141" s="14" t="s">
        <v>112</v>
      </c>
      <c r="C141" s="14">
        <v>3</v>
      </c>
      <c r="D141" s="14">
        <v>2</v>
      </c>
      <c r="E141" s="21">
        <v>3</v>
      </c>
      <c r="F141" s="21">
        <v>0</v>
      </c>
      <c r="G141" s="17">
        <v>0</v>
      </c>
      <c r="H141" s="17">
        <v>0</v>
      </c>
      <c r="I141" s="25">
        <v>0</v>
      </c>
      <c r="J141" s="21">
        <f t="shared" si="4"/>
        <v>0</v>
      </c>
      <c r="K141" s="16">
        <v>0</v>
      </c>
    </row>
    <row r="142" spans="1:11" ht="12.75">
      <c r="A142" s="14" t="s">
        <v>3</v>
      </c>
      <c r="B142" s="14" t="s">
        <v>113</v>
      </c>
      <c r="C142" s="14">
        <v>6</v>
      </c>
      <c r="D142" s="14">
        <v>1</v>
      </c>
      <c r="E142" s="21">
        <v>3</v>
      </c>
      <c r="F142" s="21">
        <v>2</v>
      </c>
      <c r="G142" s="17">
        <v>0</v>
      </c>
      <c r="H142" s="17">
        <v>0</v>
      </c>
      <c r="I142" s="25">
        <v>0</v>
      </c>
      <c r="J142" s="21">
        <f t="shared" si="4"/>
        <v>0</v>
      </c>
      <c r="K142" s="16">
        <v>0</v>
      </c>
    </row>
    <row r="143" ht="12.75">
      <c r="J143" s="21"/>
    </row>
    <row r="144" spans="1:10" ht="12.75">
      <c r="A144" s="1" t="s">
        <v>6</v>
      </c>
      <c r="J144" s="21"/>
    </row>
    <row r="145" spans="1:11" ht="12.75">
      <c r="A145" s="14" t="s">
        <v>3</v>
      </c>
      <c r="B145" s="14" t="s">
        <v>114</v>
      </c>
      <c r="C145" s="14">
        <v>34</v>
      </c>
      <c r="D145" s="14">
        <v>34</v>
      </c>
      <c r="E145" s="21">
        <v>36</v>
      </c>
      <c r="F145" s="21">
        <v>33</v>
      </c>
      <c r="G145" s="17">
        <v>29</v>
      </c>
      <c r="H145" s="17">
        <v>23</v>
      </c>
      <c r="I145" s="25">
        <v>29</v>
      </c>
      <c r="J145" s="21">
        <f t="shared" si="4"/>
        <v>6</v>
      </c>
      <c r="K145" s="16">
        <f>J145/H145</f>
        <v>0.2608695652173913</v>
      </c>
    </row>
    <row r="146" spans="1:11" ht="12.75">
      <c r="A146" s="14" t="s">
        <v>3</v>
      </c>
      <c r="B146" s="14" t="s">
        <v>115</v>
      </c>
      <c r="C146" s="14">
        <v>5</v>
      </c>
      <c r="D146" s="14">
        <v>2</v>
      </c>
      <c r="E146" s="21">
        <v>0</v>
      </c>
      <c r="F146" s="21">
        <v>0</v>
      </c>
      <c r="G146" s="17">
        <v>0</v>
      </c>
      <c r="H146" s="17">
        <v>0</v>
      </c>
      <c r="I146" s="25">
        <v>0</v>
      </c>
      <c r="J146" s="21">
        <f t="shared" si="4"/>
        <v>0</v>
      </c>
      <c r="K146" s="16">
        <v>0</v>
      </c>
    </row>
    <row r="147" spans="1:11" ht="12.75">
      <c r="A147" s="14" t="s">
        <v>3</v>
      </c>
      <c r="B147" s="14" t="s">
        <v>116</v>
      </c>
      <c r="C147" s="14">
        <v>2</v>
      </c>
      <c r="D147" s="14">
        <v>7</v>
      </c>
      <c r="E147" s="21">
        <v>11</v>
      </c>
      <c r="F147" s="21">
        <v>9</v>
      </c>
      <c r="G147" s="17">
        <v>12</v>
      </c>
      <c r="H147" s="17">
        <v>3</v>
      </c>
      <c r="I147" s="25">
        <v>2</v>
      </c>
      <c r="J147" s="21">
        <f t="shared" si="4"/>
        <v>-1</v>
      </c>
      <c r="K147" s="16">
        <f>J147/H147</f>
        <v>-0.3333333333333333</v>
      </c>
    </row>
    <row r="148" spans="1:11" ht="12.75">
      <c r="A148" s="14" t="s">
        <v>3</v>
      </c>
      <c r="B148" s="14" t="s">
        <v>117</v>
      </c>
      <c r="C148" s="14">
        <v>1</v>
      </c>
      <c r="D148" s="14">
        <v>1</v>
      </c>
      <c r="E148" s="21">
        <v>1</v>
      </c>
      <c r="F148" s="21">
        <v>1</v>
      </c>
      <c r="G148" s="17">
        <v>1</v>
      </c>
      <c r="H148" s="17">
        <v>1</v>
      </c>
      <c r="I148" s="25">
        <v>1</v>
      </c>
      <c r="J148" s="21">
        <f t="shared" si="4"/>
        <v>0</v>
      </c>
      <c r="K148" s="16">
        <f>J148/H148</f>
        <v>0</v>
      </c>
    </row>
    <row r="149" spans="1:11" ht="12.75">
      <c r="A149" s="14" t="s">
        <v>3</v>
      </c>
      <c r="B149" s="14" t="s">
        <v>118</v>
      </c>
      <c r="C149" s="14">
        <v>13</v>
      </c>
      <c r="D149" s="14">
        <v>11</v>
      </c>
      <c r="E149" s="21">
        <v>13</v>
      </c>
      <c r="F149" s="22">
        <v>0</v>
      </c>
      <c r="G149" s="17">
        <v>8</v>
      </c>
      <c r="H149" s="17">
        <v>10</v>
      </c>
      <c r="I149" s="25">
        <v>15</v>
      </c>
      <c r="J149" s="21">
        <f t="shared" si="4"/>
        <v>5</v>
      </c>
      <c r="K149" s="16">
        <f>J149/H149</f>
        <v>0.5</v>
      </c>
    </row>
    <row r="150" ht="12.75">
      <c r="J150" s="21"/>
    </row>
    <row r="151" spans="1:10" ht="12.75">
      <c r="A151" s="1" t="s">
        <v>119</v>
      </c>
      <c r="J151" s="21"/>
    </row>
    <row r="152" spans="1:11" ht="12.75">
      <c r="A152" s="14" t="s">
        <v>3</v>
      </c>
      <c r="B152" s="14" t="s">
        <v>120</v>
      </c>
      <c r="C152" s="14">
        <v>11</v>
      </c>
      <c r="D152" s="14">
        <v>11</v>
      </c>
      <c r="E152" s="21">
        <v>23</v>
      </c>
      <c r="F152" s="21">
        <v>10</v>
      </c>
      <c r="G152" s="17">
        <v>3</v>
      </c>
      <c r="H152" s="17">
        <v>15</v>
      </c>
      <c r="I152" s="25">
        <v>6</v>
      </c>
      <c r="J152" s="21">
        <f t="shared" si="4"/>
        <v>-9</v>
      </c>
      <c r="K152" s="16">
        <f>J152/H152</f>
        <v>-0.6</v>
      </c>
    </row>
    <row r="153" ht="12.75">
      <c r="J153" s="21"/>
    </row>
    <row r="154" spans="1:10" ht="12.75">
      <c r="A154" s="1" t="s">
        <v>121</v>
      </c>
      <c r="J154" s="21"/>
    </row>
    <row r="155" spans="1:11" ht="12.75">
      <c r="A155" s="14" t="s">
        <v>3</v>
      </c>
      <c r="B155" s="14" t="s">
        <v>122</v>
      </c>
      <c r="C155" s="14">
        <v>74</v>
      </c>
      <c r="D155" s="14">
        <v>82</v>
      </c>
      <c r="E155" s="21">
        <v>61</v>
      </c>
      <c r="F155" s="21">
        <v>67</v>
      </c>
      <c r="G155" s="17">
        <v>79</v>
      </c>
      <c r="H155" s="17">
        <v>86</v>
      </c>
      <c r="I155" s="25">
        <v>41</v>
      </c>
      <c r="J155" s="21">
        <f t="shared" si="4"/>
        <v>-45</v>
      </c>
      <c r="K155" s="16">
        <f>J155/H155</f>
        <v>-0.5232558139534884</v>
      </c>
    </row>
    <row r="156" spans="1:11" ht="12.75">
      <c r="A156" s="14" t="s">
        <v>3</v>
      </c>
      <c r="B156" s="14" t="s">
        <v>123</v>
      </c>
      <c r="C156" s="14">
        <v>19</v>
      </c>
      <c r="D156" s="14">
        <v>18</v>
      </c>
      <c r="E156" s="21">
        <v>18</v>
      </c>
      <c r="F156" s="21">
        <v>23</v>
      </c>
      <c r="G156" s="17">
        <v>15</v>
      </c>
      <c r="H156" s="17">
        <v>25</v>
      </c>
      <c r="I156" s="25">
        <v>14</v>
      </c>
      <c r="J156" s="21">
        <f t="shared" si="4"/>
        <v>-11</v>
      </c>
      <c r="K156" s="16">
        <f>J156/H156</f>
        <v>-0.44</v>
      </c>
    </row>
    <row r="157" spans="1:11" ht="12.75">
      <c r="A157" s="14" t="s">
        <v>3</v>
      </c>
      <c r="B157" s="14" t="s">
        <v>124</v>
      </c>
      <c r="C157" s="14">
        <v>14</v>
      </c>
      <c r="D157" s="14">
        <v>12</v>
      </c>
      <c r="E157" s="21">
        <v>10</v>
      </c>
      <c r="F157" s="21">
        <v>18</v>
      </c>
      <c r="G157" s="17">
        <v>9</v>
      </c>
      <c r="H157" s="17">
        <v>4</v>
      </c>
      <c r="I157" s="25">
        <v>21</v>
      </c>
      <c r="J157" s="21">
        <f t="shared" si="4"/>
        <v>17</v>
      </c>
      <c r="K157" s="16">
        <f>J157/H157</f>
        <v>4.25</v>
      </c>
    </row>
    <row r="158" ht="12.75">
      <c r="J158" s="21"/>
    </row>
    <row r="159" spans="1:10" ht="12.75">
      <c r="A159" s="1" t="s">
        <v>125</v>
      </c>
      <c r="J159" s="21"/>
    </row>
    <row r="160" spans="1:11" ht="12.75">
      <c r="A160" s="14" t="s">
        <v>3</v>
      </c>
      <c r="B160" s="14" t="s">
        <v>126</v>
      </c>
      <c r="C160" s="14">
        <v>308</v>
      </c>
      <c r="D160" s="14">
        <v>353</v>
      </c>
      <c r="E160" s="21">
        <v>366</v>
      </c>
      <c r="F160" s="21">
        <v>409</v>
      </c>
      <c r="G160" s="17">
        <v>366</v>
      </c>
      <c r="H160" s="17">
        <v>378</v>
      </c>
      <c r="I160" s="25">
        <v>336</v>
      </c>
      <c r="J160" s="21">
        <f t="shared" si="4"/>
        <v>-42</v>
      </c>
      <c r="K160" s="16">
        <f>J160/H160</f>
        <v>-0.1111111111111111</v>
      </c>
    </row>
    <row r="161" spans="1:11" ht="12.75">
      <c r="A161" s="14" t="s">
        <v>3</v>
      </c>
      <c r="B161" s="14" t="s">
        <v>127</v>
      </c>
      <c r="C161" s="14">
        <v>243</v>
      </c>
      <c r="D161" s="14">
        <v>257</v>
      </c>
      <c r="E161" s="21">
        <v>210</v>
      </c>
      <c r="F161" s="21">
        <v>247</v>
      </c>
      <c r="G161" s="17">
        <v>284</v>
      </c>
      <c r="H161" s="17">
        <v>262</v>
      </c>
      <c r="I161" s="25">
        <v>268</v>
      </c>
      <c r="J161" s="21">
        <f t="shared" si="4"/>
        <v>6</v>
      </c>
      <c r="K161" s="16">
        <f>J161/H161</f>
        <v>0.022900763358778626</v>
      </c>
    </row>
    <row r="162" spans="1:11" ht="12.75">
      <c r="A162" s="14" t="s">
        <v>3</v>
      </c>
      <c r="B162" s="14" t="s">
        <v>128</v>
      </c>
      <c r="C162" s="14">
        <v>23</v>
      </c>
      <c r="D162" s="14">
        <v>28</v>
      </c>
      <c r="E162" s="21">
        <v>25</v>
      </c>
      <c r="F162" s="21">
        <v>15</v>
      </c>
      <c r="G162" s="17">
        <v>30</v>
      </c>
      <c r="H162" s="17">
        <v>18</v>
      </c>
      <c r="I162" s="25">
        <v>26</v>
      </c>
      <c r="J162" s="21">
        <f t="shared" si="4"/>
        <v>8</v>
      </c>
      <c r="K162" s="16">
        <f>J162/H162</f>
        <v>0.4444444444444444</v>
      </c>
    </row>
    <row r="163" ht="12.75">
      <c r="J163" s="21"/>
    </row>
    <row r="164" spans="1:10" ht="12.75">
      <c r="A164" s="1" t="s">
        <v>5</v>
      </c>
      <c r="J164" s="21"/>
    </row>
    <row r="165" spans="1:11" ht="12.75">
      <c r="A165" s="14" t="s">
        <v>3</v>
      </c>
      <c r="B165" s="14" t="s">
        <v>129</v>
      </c>
      <c r="C165" s="14">
        <v>46</v>
      </c>
      <c r="D165" s="14">
        <v>51</v>
      </c>
      <c r="E165" s="21">
        <v>45</v>
      </c>
      <c r="F165" s="21">
        <v>41</v>
      </c>
      <c r="G165" s="17">
        <v>45</v>
      </c>
      <c r="H165" s="17">
        <v>25</v>
      </c>
      <c r="I165" s="25">
        <v>0</v>
      </c>
      <c r="J165" s="21">
        <f t="shared" si="4"/>
        <v>-25</v>
      </c>
      <c r="K165" s="16">
        <f>J165/H165</f>
        <v>-1</v>
      </c>
    </row>
    <row r="166" spans="1:11" ht="12.75">
      <c r="A166" s="14" t="s">
        <v>3</v>
      </c>
      <c r="B166" s="14" t="s">
        <v>130</v>
      </c>
      <c r="C166" s="14">
        <v>9</v>
      </c>
      <c r="D166" s="14">
        <v>7</v>
      </c>
      <c r="E166" s="21">
        <v>11</v>
      </c>
      <c r="F166" s="21">
        <v>0</v>
      </c>
      <c r="G166" s="17">
        <v>9</v>
      </c>
      <c r="H166" s="17">
        <v>10</v>
      </c>
      <c r="I166" s="25">
        <v>0</v>
      </c>
      <c r="J166" s="21">
        <f t="shared" si="4"/>
        <v>-10</v>
      </c>
      <c r="K166" s="16">
        <f>J166/H166</f>
        <v>-1</v>
      </c>
    </row>
    <row r="167" spans="1:11" ht="12.75">
      <c r="A167" s="14" t="s">
        <v>3</v>
      </c>
      <c r="B167" s="14" t="s">
        <v>131</v>
      </c>
      <c r="C167" s="14">
        <v>3</v>
      </c>
      <c r="D167" s="14">
        <v>1</v>
      </c>
      <c r="E167" s="21">
        <v>2</v>
      </c>
      <c r="F167" s="21">
        <v>3</v>
      </c>
      <c r="G167" s="17">
        <v>0</v>
      </c>
      <c r="H167" s="17">
        <v>0</v>
      </c>
      <c r="I167" s="25">
        <v>0</v>
      </c>
      <c r="J167" s="21">
        <f t="shared" si="4"/>
        <v>0</v>
      </c>
      <c r="K167" s="16">
        <v>0</v>
      </c>
    </row>
    <row r="168" spans="1:11" ht="12.75">
      <c r="A168" s="14" t="s">
        <v>3</v>
      </c>
      <c r="B168" s="14" t="s">
        <v>132</v>
      </c>
      <c r="C168" s="14">
        <v>7</v>
      </c>
      <c r="D168" s="14">
        <v>5</v>
      </c>
      <c r="E168" s="21">
        <v>2</v>
      </c>
      <c r="F168" s="21">
        <v>4</v>
      </c>
      <c r="G168" s="17">
        <v>1</v>
      </c>
      <c r="H168" s="17">
        <v>5</v>
      </c>
      <c r="I168" s="25">
        <v>3</v>
      </c>
      <c r="J168" s="21">
        <f t="shared" si="4"/>
        <v>-2</v>
      </c>
      <c r="K168" s="16">
        <f>J168/H168</f>
        <v>-0.4</v>
      </c>
    </row>
    <row r="169" spans="1:11" ht="12.75" customHeight="1">
      <c r="A169" s="14" t="s">
        <v>3</v>
      </c>
      <c r="B169" s="14" t="s">
        <v>133</v>
      </c>
      <c r="C169" s="14">
        <v>0</v>
      </c>
      <c r="D169" s="14">
        <v>0</v>
      </c>
      <c r="E169" s="21">
        <v>0</v>
      </c>
      <c r="F169" s="21">
        <v>0</v>
      </c>
      <c r="G169" s="17">
        <v>0</v>
      </c>
      <c r="H169" s="17">
        <v>0</v>
      </c>
      <c r="I169" s="25">
        <v>0</v>
      </c>
      <c r="J169" s="21">
        <f t="shared" si="4"/>
        <v>0</v>
      </c>
      <c r="K169" s="16">
        <v>0</v>
      </c>
    </row>
    <row r="170" ht="12.75">
      <c r="J170" s="21"/>
    </row>
    <row r="171" spans="1:10" ht="12.75">
      <c r="A171" s="1" t="s">
        <v>134</v>
      </c>
      <c r="J171" s="21"/>
    </row>
    <row r="172" spans="1:11" ht="12.75">
      <c r="A172" s="14" t="s">
        <v>3</v>
      </c>
      <c r="B172" s="14" t="s">
        <v>135</v>
      </c>
      <c r="C172" s="14">
        <v>12</v>
      </c>
      <c r="D172" s="14">
        <v>0</v>
      </c>
      <c r="E172" s="21">
        <v>9</v>
      </c>
      <c r="F172" s="21">
        <v>11</v>
      </c>
      <c r="G172" s="17">
        <v>8</v>
      </c>
      <c r="H172" s="17">
        <v>8</v>
      </c>
      <c r="I172" s="25">
        <v>3</v>
      </c>
      <c r="J172" s="21">
        <f t="shared" si="4"/>
        <v>-5</v>
      </c>
      <c r="K172" s="16">
        <f>J172/H172</f>
        <v>-0.625</v>
      </c>
    </row>
    <row r="173" spans="1:11" ht="12.75">
      <c r="A173" s="14" t="s">
        <v>3</v>
      </c>
      <c r="B173" s="14" t="s">
        <v>136</v>
      </c>
      <c r="C173" s="14">
        <v>14</v>
      </c>
      <c r="D173" s="14">
        <v>8</v>
      </c>
      <c r="E173" s="21">
        <v>10</v>
      </c>
      <c r="F173" s="21">
        <v>16</v>
      </c>
      <c r="G173" s="17">
        <v>5</v>
      </c>
      <c r="H173" s="17">
        <v>9</v>
      </c>
      <c r="I173" s="25">
        <v>9</v>
      </c>
      <c r="J173" s="21">
        <f t="shared" si="4"/>
        <v>0</v>
      </c>
      <c r="K173" s="16">
        <f>J173/H173</f>
        <v>0</v>
      </c>
    </row>
    <row r="174" spans="1:11" ht="12.75">
      <c r="A174" s="14" t="s">
        <v>3</v>
      </c>
      <c r="B174" s="14" t="s">
        <v>137</v>
      </c>
      <c r="C174" s="14">
        <v>7</v>
      </c>
      <c r="D174" s="14">
        <v>10</v>
      </c>
      <c r="E174" s="21">
        <v>9</v>
      </c>
      <c r="F174" s="21">
        <v>8</v>
      </c>
      <c r="G174" s="17">
        <v>8</v>
      </c>
      <c r="H174" s="17">
        <v>8</v>
      </c>
      <c r="I174" s="25">
        <v>2</v>
      </c>
      <c r="J174" s="21">
        <f t="shared" si="4"/>
        <v>-6</v>
      </c>
      <c r="K174" s="16">
        <f>J174/H174</f>
        <v>-0.75</v>
      </c>
    </row>
    <row r="175" ht="12.75">
      <c r="J175" s="21"/>
    </row>
    <row r="176" spans="1:10" ht="12.75">
      <c r="A176" s="1" t="s">
        <v>138</v>
      </c>
      <c r="J176" s="21"/>
    </row>
    <row r="177" spans="1:11" ht="12.75">
      <c r="A177" s="14" t="s">
        <v>3</v>
      </c>
      <c r="B177" s="14" t="s">
        <v>139</v>
      </c>
      <c r="C177" s="14">
        <v>49</v>
      </c>
      <c r="D177" s="14">
        <v>53</v>
      </c>
      <c r="E177" s="21">
        <v>62</v>
      </c>
      <c r="F177" s="21">
        <v>40</v>
      </c>
      <c r="G177" s="17">
        <v>33</v>
      </c>
      <c r="H177" s="17">
        <v>34</v>
      </c>
      <c r="I177" s="25">
        <v>48</v>
      </c>
      <c r="J177" s="21">
        <f t="shared" si="4"/>
        <v>14</v>
      </c>
      <c r="K177" s="16">
        <f>J177/H177</f>
        <v>0.4117647058823529</v>
      </c>
    </row>
    <row r="178" spans="1:11" ht="12.75">
      <c r="A178" s="14" t="s">
        <v>3</v>
      </c>
      <c r="B178" s="14" t="s">
        <v>140</v>
      </c>
      <c r="C178" s="14">
        <v>6</v>
      </c>
      <c r="D178" s="14">
        <v>8</v>
      </c>
      <c r="E178" s="21">
        <v>9</v>
      </c>
      <c r="F178" s="21">
        <v>9</v>
      </c>
      <c r="G178" s="17">
        <v>6</v>
      </c>
      <c r="H178" s="17">
        <v>8</v>
      </c>
      <c r="I178" s="25">
        <v>12</v>
      </c>
      <c r="J178" s="21">
        <f t="shared" si="4"/>
        <v>4</v>
      </c>
      <c r="K178" s="16">
        <f>J178/H178</f>
        <v>0.5</v>
      </c>
    </row>
    <row r="179" spans="1:11" ht="12.75">
      <c r="A179" s="14" t="s">
        <v>3</v>
      </c>
      <c r="B179" s="14" t="s">
        <v>141</v>
      </c>
      <c r="C179" s="14">
        <v>3</v>
      </c>
      <c r="D179" s="14">
        <v>3</v>
      </c>
      <c r="E179" s="21">
        <v>3</v>
      </c>
      <c r="F179" s="21">
        <v>3</v>
      </c>
      <c r="G179" s="17">
        <v>3</v>
      </c>
      <c r="H179" s="17">
        <v>4</v>
      </c>
      <c r="I179" s="25">
        <v>2</v>
      </c>
      <c r="J179" s="21">
        <f t="shared" si="4"/>
        <v>-2</v>
      </c>
      <c r="K179" s="16">
        <f>J179/H179</f>
        <v>-0.5</v>
      </c>
    </row>
    <row r="180" ht="12.75">
      <c r="J180" s="21"/>
    </row>
    <row r="181" spans="1:10" ht="12.75">
      <c r="A181" s="1" t="s">
        <v>142</v>
      </c>
      <c r="J181" s="21"/>
    </row>
    <row r="182" spans="1:11" ht="12.75">
      <c r="A182" s="14" t="s">
        <v>3</v>
      </c>
      <c r="B182" s="14" t="s">
        <v>143</v>
      </c>
      <c r="C182" s="14">
        <v>2</v>
      </c>
      <c r="D182" s="14">
        <v>2</v>
      </c>
      <c r="E182" s="21">
        <v>6</v>
      </c>
      <c r="F182" s="21">
        <v>4</v>
      </c>
      <c r="G182" s="17">
        <v>2</v>
      </c>
      <c r="H182" s="17">
        <v>0</v>
      </c>
      <c r="I182" s="25">
        <v>0</v>
      </c>
      <c r="J182" s="21">
        <f t="shared" si="4"/>
        <v>0</v>
      </c>
      <c r="K182" s="16">
        <v>0</v>
      </c>
    </row>
    <row r="183" spans="1:11" ht="12.75">
      <c r="A183" s="14" t="s">
        <v>3</v>
      </c>
      <c r="B183" s="14" t="s">
        <v>144</v>
      </c>
      <c r="C183" s="14">
        <v>14</v>
      </c>
      <c r="D183" s="14">
        <v>24</v>
      </c>
      <c r="E183" s="21">
        <v>9</v>
      </c>
      <c r="F183" s="21">
        <v>18</v>
      </c>
      <c r="G183" s="17">
        <v>5</v>
      </c>
      <c r="H183" s="17">
        <v>3</v>
      </c>
      <c r="I183" s="25">
        <v>3</v>
      </c>
      <c r="J183" s="21">
        <f t="shared" si="4"/>
        <v>0</v>
      </c>
      <c r="K183" s="16">
        <f>J183/H183</f>
        <v>0</v>
      </c>
    </row>
    <row r="184" spans="1:11" ht="12.75">
      <c r="A184" s="14" t="s">
        <v>3</v>
      </c>
      <c r="B184" s="14" t="s">
        <v>145</v>
      </c>
      <c r="C184" s="14">
        <v>203</v>
      </c>
      <c r="D184" s="14">
        <v>193</v>
      </c>
      <c r="E184" s="21">
        <v>275</v>
      </c>
      <c r="F184" s="21">
        <v>255</v>
      </c>
      <c r="G184" s="17">
        <v>249</v>
      </c>
      <c r="H184" s="17">
        <v>283</v>
      </c>
      <c r="I184" s="25">
        <v>251</v>
      </c>
      <c r="J184" s="21">
        <f t="shared" si="4"/>
        <v>-32</v>
      </c>
      <c r="K184" s="16">
        <f>J184/H184</f>
        <v>-0.11307420494699646</v>
      </c>
    </row>
    <row r="185" ht="12.75">
      <c r="J185" s="21"/>
    </row>
    <row r="186" spans="1:10" ht="12.75">
      <c r="A186" s="1" t="s">
        <v>146</v>
      </c>
      <c r="J186" s="21"/>
    </row>
    <row r="187" spans="1:11" ht="12.75">
      <c r="A187" s="14" t="s">
        <v>3</v>
      </c>
      <c r="B187" s="14" t="s">
        <v>147</v>
      </c>
      <c r="C187" s="14">
        <v>1</v>
      </c>
      <c r="D187" s="14">
        <v>0</v>
      </c>
      <c r="E187" s="14">
        <v>0</v>
      </c>
      <c r="F187" s="14">
        <v>3</v>
      </c>
      <c r="G187" s="17">
        <v>6</v>
      </c>
      <c r="H187" s="17">
        <v>12</v>
      </c>
      <c r="I187" s="25">
        <v>9</v>
      </c>
      <c r="J187" s="21">
        <f t="shared" si="4"/>
        <v>-3</v>
      </c>
      <c r="K187" s="16">
        <f>J187/H187</f>
        <v>-0.25</v>
      </c>
    </row>
    <row r="188" ht="12.75">
      <c r="J188" s="21"/>
    </row>
    <row r="189" spans="1:10" ht="12.75">
      <c r="A189" s="1" t="s">
        <v>15</v>
      </c>
      <c r="J189" s="21"/>
    </row>
    <row r="190" spans="1:11" ht="12.75">
      <c r="A190" s="14" t="s">
        <v>3</v>
      </c>
      <c r="B190" s="14" t="s">
        <v>148</v>
      </c>
      <c r="C190" s="14">
        <v>101</v>
      </c>
      <c r="D190" s="14">
        <v>74</v>
      </c>
      <c r="E190" s="21">
        <v>95</v>
      </c>
      <c r="F190" s="21">
        <v>87</v>
      </c>
      <c r="G190" s="17">
        <v>69</v>
      </c>
      <c r="H190" s="17">
        <v>50</v>
      </c>
      <c r="I190" s="25">
        <v>56</v>
      </c>
      <c r="J190" s="21">
        <f t="shared" si="4"/>
        <v>6</v>
      </c>
      <c r="K190" s="16">
        <f>J190/H190</f>
        <v>0.12</v>
      </c>
    </row>
    <row r="191" spans="5:10" ht="12.75">
      <c r="E191" s="21"/>
      <c r="F191" s="21"/>
      <c r="J191" s="21"/>
    </row>
    <row r="192" spans="1:10" ht="12.75">
      <c r="A192" s="1" t="s">
        <v>149</v>
      </c>
      <c r="J192" s="21"/>
    </row>
    <row r="193" spans="1:11" ht="12.75">
      <c r="A193" s="14" t="s">
        <v>3</v>
      </c>
      <c r="B193" s="14" t="s">
        <v>150</v>
      </c>
      <c r="C193" s="14">
        <v>37</v>
      </c>
      <c r="D193" s="14">
        <v>41</v>
      </c>
      <c r="E193" s="21">
        <v>94</v>
      </c>
      <c r="F193" s="21">
        <v>56</v>
      </c>
      <c r="G193" s="17">
        <v>49</v>
      </c>
      <c r="H193" s="17">
        <v>52</v>
      </c>
      <c r="I193" s="25">
        <v>35</v>
      </c>
      <c r="J193" s="21">
        <f t="shared" si="4"/>
        <v>-17</v>
      </c>
      <c r="K193" s="16">
        <f>J193/H193</f>
        <v>-0.3269230769230769</v>
      </c>
    </row>
    <row r="194" spans="1:11" ht="12.75">
      <c r="A194" s="14" t="s">
        <v>3</v>
      </c>
      <c r="B194" s="14" t="s">
        <v>151</v>
      </c>
      <c r="C194" s="14">
        <v>6</v>
      </c>
      <c r="D194" s="14">
        <v>3</v>
      </c>
      <c r="E194" s="21">
        <v>8</v>
      </c>
      <c r="F194" s="21">
        <v>7</v>
      </c>
      <c r="G194" s="17">
        <v>11</v>
      </c>
      <c r="H194" s="17">
        <v>7</v>
      </c>
      <c r="I194" s="25">
        <v>10</v>
      </c>
      <c r="J194" s="21">
        <f t="shared" si="4"/>
        <v>3</v>
      </c>
      <c r="K194" s="16">
        <f>J194/H194</f>
        <v>0.42857142857142855</v>
      </c>
    </row>
    <row r="195" spans="1:11" ht="12.75">
      <c r="A195" s="14" t="s">
        <v>3</v>
      </c>
      <c r="B195" s="14" t="s">
        <v>152</v>
      </c>
      <c r="C195" s="14">
        <v>10</v>
      </c>
      <c r="D195" s="14">
        <v>6</v>
      </c>
      <c r="E195" s="21">
        <v>14</v>
      </c>
      <c r="F195" s="21">
        <v>6</v>
      </c>
      <c r="G195" s="17">
        <v>7</v>
      </c>
      <c r="H195" s="17">
        <v>8</v>
      </c>
      <c r="I195" s="25">
        <v>14</v>
      </c>
      <c r="J195" s="21">
        <f t="shared" si="4"/>
        <v>6</v>
      </c>
      <c r="K195" s="16">
        <f>J195/H195</f>
        <v>0.75</v>
      </c>
    </row>
    <row r="196" ht="12.75">
      <c r="J196" s="21"/>
    </row>
    <row r="197" spans="1:10" ht="12.75">
      <c r="A197" s="1" t="s">
        <v>153</v>
      </c>
      <c r="J197" s="21"/>
    </row>
    <row r="198" spans="1:11" ht="12.75">
      <c r="A198" s="14" t="s">
        <v>3</v>
      </c>
      <c r="B198" s="14" t="s">
        <v>154</v>
      </c>
      <c r="C198" s="14">
        <v>210</v>
      </c>
      <c r="D198" s="14">
        <v>187</v>
      </c>
      <c r="E198" s="21">
        <v>206</v>
      </c>
      <c r="F198" s="22">
        <v>241</v>
      </c>
      <c r="G198" s="17">
        <v>258</v>
      </c>
      <c r="H198" s="17">
        <v>231</v>
      </c>
      <c r="I198" s="25">
        <v>156</v>
      </c>
      <c r="J198" s="21">
        <f aca="true" t="shared" si="5" ref="J198:J260">I198-H198</f>
        <v>-75</v>
      </c>
      <c r="K198" s="16">
        <f aca="true" t="shared" si="6" ref="K198:K257">J198/H198</f>
        <v>-0.3246753246753247</v>
      </c>
    </row>
    <row r="199" spans="1:11" ht="12.75">
      <c r="A199" s="14" t="s">
        <v>3</v>
      </c>
      <c r="B199" s="14" t="s">
        <v>155</v>
      </c>
      <c r="C199" s="14">
        <v>12</v>
      </c>
      <c r="D199" s="14">
        <v>8</v>
      </c>
      <c r="E199" s="21">
        <v>4</v>
      </c>
      <c r="F199" s="21">
        <v>10</v>
      </c>
      <c r="G199" s="17">
        <v>7</v>
      </c>
      <c r="H199" s="17">
        <v>9</v>
      </c>
      <c r="I199" s="25">
        <v>3</v>
      </c>
      <c r="J199" s="21">
        <f t="shared" si="5"/>
        <v>-6</v>
      </c>
      <c r="K199" s="16">
        <f t="shared" si="6"/>
        <v>-0.6666666666666666</v>
      </c>
    </row>
    <row r="200" ht="12.75">
      <c r="J200" s="21"/>
    </row>
    <row r="201" spans="1:10" ht="12.75">
      <c r="A201" s="1" t="s">
        <v>156</v>
      </c>
      <c r="J201" s="21"/>
    </row>
    <row r="202" spans="1:11" ht="12.75">
      <c r="A202" s="14" t="s">
        <v>3</v>
      </c>
      <c r="B202" s="14" t="s">
        <v>157</v>
      </c>
      <c r="C202" s="14">
        <v>18</v>
      </c>
      <c r="D202" s="14">
        <v>24</v>
      </c>
      <c r="E202" s="21">
        <v>22</v>
      </c>
      <c r="F202" s="21">
        <v>14</v>
      </c>
      <c r="G202" s="17">
        <v>19</v>
      </c>
      <c r="H202" s="17">
        <v>13</v>
      </c>
      <c r="I202" s="25">
        <v>16</v>
      </c>
      <c r="J202" s="21">
        <f t="shared" si="5"/>
        <v>3</v>
      </c>
      <c r="K202" s="16">
        <f t="shared" si="6"/>
        <v>0.23076923076923078</v>
      </c>
    </row>
    <row r="203" spans="1:11" ht="12.75">
      <c r="A203" s="14" t="s">
        <v>3</v>
      </c>
      <c r="B203" s="14" t="s">
        <v>158</v>
      </c>
      <c r="C203" s="14">
        <v>29</v>
      </c>
      <c r="D203" s="14">
        <v>19</v>
      </c>
      <c r="E203" s="21">
        <v>22</v>
      </c>
      <c r="F203" s="21">
        <v>32</v>
      </c>
      <c r="G203" s="17">
        <v>22</v>
      </c>
      <c r="H203" s="17">
        <v>31</v>
      </c>
      <c r="I203" s="25">
        <v>39</v>
      </c>
      <c r="J203" s="21">
        <f t="shared" si="5"/>
        <v>8</v>
      </c>
      <c r="K203" s="16">
        <f t="shared" si="6"/>
        <v>0.25806451612903225</v>
      </c>
    </row>
    <row r="204" spans="2:11" ht="12.75">
      <c r="B204" s="17" t="s">
        <v>240</v>
      </c>
      <c r="E204" s="21"/>
      <c r="F204" s="21"/>
      <c r="H204" s="17">
        <v>2</v>
      </c>
      <c r="I204" s="25">
        <v>0</v>
      </c>
      <c r="J204" s="21">
        <f t="shared" si="5"/>
        <v>-2</v>
      </c>
      <c r="K204" s="16">
        <f t="shared" si="6"/>
        <v>-1</v>
      </c>
    </row>
    <row r="205" spans="1:11" ht="12.75">
      <c r="A205" s="14" t="s">
        <v>3</v>
      </c>
      <c r="B205" s="14" t="s">
        <v>159</v>
      </c>
      <c r="C205" s="14">
        <v>0</v>
      </c>
      <c r="D205" s="14">
        <v>0</v>
      </c>
      <c r="E205" s="21">
        <v>8</v>
      </c>
      <c r="F205" s="21">
        <v>18</v>
      </c>
      <c r="G205" s="17">
        <v>22</v>
      </c>
      <c r="H205" s="17">
        <v>13</v>
      </c>
      <c r="I205" s="25">
        <v>0</v>
      </c>
      <c r="J205" s="21">
        <f t="shared" si="5"/>
        <v>-13</v>
      </c>
      <c r="K205" s="16">
        <f t="shared" si="6"/>
        <v>-1</v>
      </c>
    </row>
    <row r="206" ht="12.75">
      <c r="J206" s="21"/>
    </row>
    <row r="207" spans="1:10" ht="12.75">
      <c r="A207" s="1" t="s">
        <v>160</v>
      </c>
      <c r="J207" s="21"/>
    </row>
    <row r="208" spans="1:11" ht="12.75">
      <c r="A208" s="14" t="s">
        <v>3</v>
      </c>
      <c r="B208" s="14" t="s">
        <v>161</v>
      </c>
      <c r="C208" s="14">
        <v>23</v>
      </c>
      <c r="D208" s="14">
        <v>24</v>
      </c>
      <c r="E208" s="21">
        <v>17</v>
      </c>
      <c r="F208" s="21">
        <v>15</v>
      </c>
      <c r="G208" s="17">
        <v>26</v>
      </c>
      <c r="H208" s="17">
        <v>25</v>
      </c>
      <c r="I208" s="25">
        <v>24</v>
      </c>
      <c r="J208" s="21">
        <f t="shared" si="5"/>
        <v>-1</v>
      </c>
      <c r="K208" s="16">
        <f t="shared" si="6"/>
        <v>-0.04</v>
      </c>
    </row>
    <row r="209" spans="1:11" ht="12.75">
      <c r="A209" s="14" t="s">
        <v>3</v>
      </c>
      <c r="B209" s="14" t="s">
        <v>162</v>
      </c>
      <c r="C209" s="14">
        <v>19</v>
      </c>
      <c r="D209" s="14">
        <v>13</v>
      </c>
      <c r="E209" s="21">
        <v>28</v>
      </c>
      <c r="F209" s="21">
        <v>26</v>
      </c>
      <c r="G209" s="17">
        <v>23</v>
      </c>
      <c r="H209" s="17">
        <v>12</v>
      </c>
      <c r="I209" s="25">
        <v>12</v>
      </c>
      <c r="J209" s="21">
        <f t="shared" si="5"/>
        <v>0</v>
      </c>
      <c r="K209" s="16">
        <f t="shared" si="6"/>
        <v>0</v>
      </c>
    </row>
    <row r="210" spans="1:11" ht="12.75">
      <c r="A210" s="14" t="s">
        <v>3</v>
      </c>
      <c r="B210" s="14" t="s">
        <v>163</v>
      </c>
      <c r="C210" s="14">
        <v>3</v>
      </c>
      <c r="D210" s="14">
        <v>5</v>
      </c>
      <c r="E210" s="21">
        <v>1</v>
      </c>
      <c r="F210" s="21">
        <v>9</v>
      </c>
      <c r="G210" s="17">
        <v>4</v>
      </c>
      <c r="H210" s="17">
        <v>1</v>
      </c>
      <c r="I210" s="25">
        <v>4</v>
      </c>
      <c r="J210" s="21">
        <f t="shared" si="5"/>
        <v>3</v>
      </c>
      <c r="K210" s="16">
        <f t="shared" si="6"/>
        <v>3</v>
      </c>
    </row>
    <row r="211" spans="1:11" ht="12.75">
      <c r="A211" s="14" t="s">
        <v>3</v>
      </c>
      <c r="B211" s="14" t="s">
        <v>164</v>
      </c>
      <c r="C211" s="14">
        <v>10</v>
      </c>
      <c r="D211" s="14">
        <v>10</v>
      </c>
      <c r="E211" s="21">
        <v>11</v>
      </c>
      <c r="F211" s="21">
        <v>9</v>
      </c>
      <c r="G211" s="17">
        <v>17</v>
      </c>
      <c r="H211" s="17">
        <v>15</v>
      </c>
      <c r="I211" s="25">
        <v>12</v>
      </c>
      <c r="J211" s="21">
        <f t="shared" si="5"/>
        <v>-3</v>
      </c>
      <c r="K211" s="16">
        <f t="shared" si="6"/>
        <v>-0.2</v>
      </c>
    </row>
    <row r="212" spans="1:11" ht="12.75">
      <c r="A212" s="14" t="s">
        <v>3</v>
      </c>
      <c r="B212" s="14" t="s">
        <v>165</v>
      </c>
      <c r="C212" s="14">
        <v>8</v>
      </c>
      <c r="D212" s="14">
        <v>8</v>
      </c>
      <c r="E212" s="21">
        <v>5</v>
      </c>
      <c r="F212" s="21">
        <v>5</v>
      </c>
      <c r="G212" s="17">
        <v>5</v>
      </c>
      <c r="H212" s="17">
        <v>8</v>
      </c>
      <c r="I212" s="25">
        <v>11</v>
      </c>
      <c r="J212" s="21">
        <f t="shared" si="5"/>
        <v>3</v>
      </c>
      <c r="K212" s="16">
        <f t="shared" si="6"/>
        <v>0.375</v>
      </c>
    </row>
    <row r="213" spans="2:11" ht="12.75">
      <c r="B213" s="14" t="s">
        <v>227</v>
      </c>
      <c r="C213" s="14">
        <v>0</v>
      </c>
      <c r="D213" s="14">
        <v>0</v>
      </c>
      <c r="E213" s="21">
        <v>3</v>
      </c>
      <c r="F213" s="21">
        <v>3</v>
      </c>
      <c r="G213" s="17">
        <v>4</v>
      </c>
      <c r="H213" s="17">
        <v>5</v>
      </c>
      <c r="I213" s="25">
        <v>3</v>
      </c>
      <c r="J213" s="21">
        <f t="shared" si="5"/>
        <v>-2</v>
      </c>
      <c r="K213" s="16">
        <f t="shared" si="6"/>
        <v>-0.4</v>
      </c>
    </row>
    <row r="214" ht="12.75">
      <c r="J214" s="21"/>
    </row>
    <row r="215" spans="1:10" ht="12.75">
      <c r="A215" s="1" t="s">
        <v>13</v>
      </c>
      <c r="J215" s="21"/>
    </row>
    <row r="216" spans="1:11" ht="12.75">
      <c r="A216" s="14" t="s">
        <v>3</v>
      </c>
      <c r="B216" s="14" t="s">
        <v>166</v>
      </c>
      <c r="C216" s="14">
        <v>0</v>
      </c>
      <c r="D216" s="14">
        <v>9</v>
      </c>
      <c r="E216" s="21">
        <v>18</v>
      </c>
      <c r="F216" s="21">
        <v>17</v>
      </c>
      <c r="G216" s="17">
        <v>13</v>
      </c>
      <c r="H216" s="17">
        <v>16</v>
      </c>
      <c r="I216" s="25">
        <v>11</v>
      </c>
      <c r="J216" s="21">
        <f t="shared" si="5"/>
        <v>-5</v>
      </c>
      <c r="K216" s="16">
        <f t="shared" si="6"/>
        <v>-0.3125</v>
      </c>
    </row>
    <row r="217" spans="1:11" ht="12.75">
      <c r="A217" s="14" t="s">
        <v>3</v>
      </c>
      <c r="B217" s="14" t="s">
        <v>167</v>
      </c>
      <c r="C217" s="14">
        <v>16</v>
      </c>
      <c r="D217" s="14">
        <v>17</v>
      </c>
      <c r="E217" s="21">
        <v>12</v>
      </c>
      <c r="F217" s="21">
        <v>11</v>
      </c>
      <c r="G217" s="17">
        <v>7</v>
      </c>
      <c r="H217" s="17">
        <v>6</v>
      </c>
      <c r="I217" s="25">
        <v>15</v>
      </c>
      <c r="J217" s="21">
        <f t="shared" si="5"/>
        <v>9</v>
      </c>
      <c r="K217" s="16">
        <f t="shared" si="6"/>
        <v>1.5</v>
      </c>
    </row>
    <row r="218" ht="12.75">
      <c r="J218" s="21"/>
    </row>
    <row r="219" spans="1:10" ht="12.75">
      <c r="A219" s="1" t="s">
        <v>168</v>
      </c>
      <c r="E219" s="21"/>
      <c r="F219" s="21"/>
      <c r="J219" s="21"/>
    </row>
    <row r="220" spans="1:11" ht="12.75">
      <c r="A220" s="14" t="s">
        <v>3</v>
      </c>
      <c r="B220" s="14" t="s">
        <v>169</v>
      </c>
      <c r="C220" s="14">
        <v>35</v>
      </c>
      <c r="D220" s="14">
        <v>51</v>
      </c>
      <c r="E220" s="21">
        <v>66</v>
      </c>
      <c r="F220" s="21">
        <v>39</v>
      </c>
      <c r="G220" s="17">
        <v>35</v>
      </c>
      <c r="H220" s="17">
        <v>44</v>
      </c>
      <c r="I220" s="25">
        <v>28</v>
      </c>
      <c r="J220" s="21">
        <f t="shared" si="5"/>
        <v>-16</v>
      </c>
      <c r="K220" s="16">
        <f t="shared" si="6"/>
        <v>-0.36363636363636365</v>
      </c>
    </row>
    <row r="221" spans="1:11" ht="12.75">
      <c r="A221" s="14" t="s">
        <v>3</v>
      </c>
      <c r="B221" s="14" t="s">
        <v>170</v>
      </c>
      <c r="C221" s="14">
        <v>33</v>
      </c>
      <c r="D221" s="14">
        <v>86</v>
      </c>
      <c r="E221" s="21">
        <v>62</v>
      </c>
      <c r="F221" s="21">
        <v>56</v>
      </c>
      <c r="G221" s="17">
        <v>50</v>
      </c>
      <c r="H221" s="17">
        <v>56</v>
      </c>
      <c r="I221" s="25">
        <v>35</v>
      </c>
      <c r="J221" s="21">
        <f t="shared" si="5"/>
        <v>-21</v>
      </c>
      <c r="K221" s="16">
        <f t="shared" si="6"/>
        <v>-0.375</v>
      </c>
    </row>
    <row r="222" ht="12.75">
      <c r="J222" s="21"/>
    </row>
    <row r="223" spans="1:10" ht="12.75">
      <c r="A223" s="1" t="s">
        <v>171</v>
      </c>
      <c r="J223" s="21"/>
    </row>
    <row r="224" spans="1:11" ht="12.75">
      <c r="A224" s="14" t="s">
        <v>3</v>
      </c>
      <c r="B224" s="14" t="s">
        <v>172</v>
      </c>
      <c r="C224" s="14">
        <v>7</v>
      </c>
      <c r="D224" s="14">
        <v>5</v>
      </c>
      <c r="E224" s="21">
        <v>6</v>
      </c>
      <c r="F224" s="21">
        <v>3</v>
      </c>
      <c r="G224" s="17">
        <v>1</v>
      </c>
      <c r="H224" s="17">
        <v>3</v>
      </c>
      <c r="I224" s="25">
        <v>6</v>
      </c>
      <c r="J224" s="21">
        <f t="shared" si="5"/>
        <v>3</v>
      </c>
      <c r="K224" s="16">
        <f t="shared" si="6"/>
        <v>1</v>
      </c>
    </row>
    <row r="225" spans="1:11" ht="12.75">
      <c r="A225" s="14" t="s">
        <v>3</v>
      </c>
      <c r="B225" s="14" t="s">
        <v>173</v>
      </c>
      <c r="C225" s="14">
        <v>9</v>
      </c>
      <c r="D225" s="14">
        <v>11</v>
      </c>
      <c r="E225" s="21">
        <v>13</v>
      </c>
      <c r="F225" s="21">
        <v>13</v>
      </c>
      <c r="G225" s="17">
        <v>6</v>
      </c>
      <c r="H225" s="17">
        <v>10</v>
      </c>
      <c r="I225" s="25">
        <v>14</v>
      </c>
      <c r="J225" s="21">
        <f t="shared" si="5"/>
        <v>4</v>
      </c>
      <c r="K225" s="16">
        <f t="shared" si="6"/>
        <v>0.4</v>
      </c>
    </row>
    <row r="226" ht="12.75">
      <c r="J226" s="21"/>
    </row>
    <row r="227" spans="1:10" ht="12.75">
      <c r="A227" s="1" t="s">
        <v>174</v>
      </c>
      <c r="J227" s="21"/>
    </row>
    <row r="228" spans="1:11" ht="12.75">
      <c r="A228" s="14" t="s">
        <v>3</v>
      </c>
      <c r="B228" s="14" t="s">
        <v>175</v>
      </c>
      <c r="C228" s="14">
        <v>0</v>
      </c>
      <c r="D228" s="14">
        <v>1</v>
      </c>
      <c r="E228" s="21">
        <v>5</v>
      </c>
      <c r="F228" s="21">
        <v>5</v>
      </c>
      <c r="G228" s="17">
        <v>3</v>
      </c>
      <c r="H228" s="17">
        <v>5</v>
      </c>
      <c r="I228" s="25">
        <v>8</v>
      </c>
      <c r="J228" s="21">
        <f t="shared" si="5"/>
        <v>3</v>
      </c>
      <c r="K228" s="16">
        <f t="shared" si="6"/>
        <v>0.6</v>
      </c>
    </row>
    <row r="229" ht="12.75">
      <c r="J229" s="21"/>
    </row>
    <row r="230" spans="1:10" ht="12.75">
      <c r="A230" s="1" t="s">
        <v>176</v>
      </c>
      <c r="J230" s="21"/>
    </row>
    <row r="231" spans="1:11" ht="12.75">
      <c r="A231" s="2"/>
      <c r="B231" s="14" t="s">
        <v>228</v>
      </c>
      <c r="C231" s="14">
        <v>0</v>
      </c>
      <c r="D231" s="14">
        <v>0</v>
      </c>
      <c r="E231" s="21">
        <v>1</v>
      </c>
      <c r="F231" s="21">
        <v>1</v>
      </c>
      <c r="G231" s="17">
        <v>0</v>
      </c>
      <c r="H231" s="17">
        <v>0</v>
      </c>
      <c r="I231" s="25">
        <v>0</v>
      </c>
      <c r="J231" s="21">
        <f t="shared" si="5"/>
        <v>0</v>
      </c>
      <c r="K231" s="16">
        <v>0</v>
      </c>
    </row>
    <row r="232" spans="1:11" ht="12.75">
      <c r="A232" s="14" t="s">
        <v>3</v>
      </c>
      <c r="B232" s="14" t="s">
        <v>177</v>
      </c>
      <c r="C232" s="14">
        <v>26</v>
      </c>
      <c r="D232" s="14">
        <v>20</v>
      </c>
      <c r="E232" s="21">
        <v>22</v>
      </c>
      <c r="F232" s="21">
        <v>18</v>
      </c>
      <c r="G232" s="17">
        <v>9</v>
      </c>
      <c r="H232" s="17">
        <v>6</v>
      </c>
      <c r="I232" s="25">
        <v>6</v>
      </c>
      <c r="J232" s="21">
        <f t="shared" si="5"/>
        <v>0</v>
      </c>
      <c r="K232" s="16">
        <f t="shared" si="6"/>
        <v>0</v>
      </c>
    </row>
    <row r="233" spans="1:11" ht="12.75">
      <c r="A233" s="14" t="s">
        <v>3</v>
      </c>
      <c r="B233" s="14" t="s">
        <v>178</v>
      </c>
      <c r="C233" s="14">
        <v>3</v>
      </c>
      <c r="D233" s="14">
        <v>0</v>
      </c>
      <c r="E233" s="21">
        <v>0</v>
      </c>
      <c r="F233" s="21">
        <v>1</v>
      </c>
      <c r="G233" s="17">
        <v>0</v>
      </c>
      <c r="H233" s="17">
        <v>2</v>
      </c>
      <c r="I233" s="25">
        <v>0</v>
      </c>
      <c r="J233" s="21">
        <f t="shared" si="5"/>
        <v>-2</v>
      </c>
      <c r="K233" s="16">
        <f t="shared" si="6"/>
        <v>-1</v>
      </c>
    </row>
    <row r="234" spans="2:11" ht="12.75">
      <c r="B234" s="14" t="s">
        <v>14</v>
      </c>
      <c r="C234" s="14">
        <v>0</v>
      </c>
      <c r="D234" s="14">
        <v>2</v>
      </c>
      <c r="E234" s="21">
        <v>3</v>
      </c>
      <c r="F234" s="22">
        <v>0</v>
      </c>
      <c r="G234" s="17">
        <v>3</v>
      </c>
      <c r="H234" s="17">
        <v>0</v>
      </c>
      <c r="I234" s="25">
        <v>0</v>
      </c>
      <c r="J234" s="21">
        <f t="shared" si="5"/>
        <v>0</v>
      </c>
      <c r="K234" s="16">
        <v>0</v>
      </c>
    </row>
    <row r="235" ht="12.75">
      <c r="J235" s="21"/>
    </row>
    <row r="236" spans="1:10" ht="12.75">
      <c r="A236" s="1" t="s">
        <v>179</v>
      </c>
      <c r="J236" s="21"/>
    </row>
    <row r="237" spans="1:11" ht="12.75">
      <c r="A237" s="14" t="s">
        <v>3</v>
      </c>
      <c r="B237" s="14" t="s">
        <v>180</v>
      </c>
      <c r="C237" s="14">
        <v>125</v>
      </c>
      <c r="D237" s="14">
        <v>109</v>
      </c>
      <c r="E237" s="21">
        <v>143</v>
      </c>
      <c r="F237" s="21">
        <v>152</v>
      </c>
      <c r="G237" s="17">
        <v>132</v>
      </c>
      <c r="H237" s="17">
        <v>100</v>
      </c>
      <c r="I237" s="25">
        <v>92</v>
      </c>
      <c r="J237" s="21">
        <f t="shared" si="5"/>
        <v>-8</v>
      </c>
      <c r="K237" s="16">
        <f t="shared" si="6"/>
        <v>-0.08</v>
      </c>
    </row>
    <row r="238" spans="1:11" ht="12.75">
      <c r="A238" s="14" t="s">
        <v>3</v>
      </c>
      <c r="B238" s="14" t="s">
        <v>181</v>
      </c>
      <c r="C238" s="14">
        <v>90</v>
      </c>
      <c r="D238" s="14">
        <v>91</v>
      </c>
      <c r="E238" s="21">
        <v>108</v>
      </c>
      <c r="F238" s="21">
        <v>83</v>
      </c>
      <c r="G238" s="17">
        <v>71</v>
      </c>
      <c r="H238" s="17">
        <v>100</v>
      </c>
      <c r="I238" s="25">
        <v>66</v>
      </c>
      <c r="J238" s="21">
        <f t="shared" si="5"/>
        <v>-34</v>
      </c>
      <c r="K238" s="16">
        <f t="shared" si="6"/>
        <v>-0.34</v>
      </c>
    </row>
    <row r="239" ht="12.75">
      <c r="J239" s="21"/>
    </row>
    <row r="240" spans="1:10" ht="12.75">
      <c r="A240" s="1" t="s">
        <v>182</v>
      </c>
      <c r="J240" s="21"/>
    </row>
    <row r="241" spans="1:11" ht="12.75">
      <c r="A241" s="14" t="s">
        <v>3</v>
      </c>
      <c r="B241" s="14" t="s">
        <v>183</v>
      </c>
      <c r="C241" s="14">
        <v>13</v>
      </c>
      <c r="D241" s="14">
        <v>20</v>
      </c>
      <c r="E241" s="21">
        <v>26</v>
      </c>
      <c r="F241" s="21">
        <v>25</v>
      </c>
      <c r="G241" s="17">
        <v>16</v>
      </c>
      <c r="H241" s="17">
        <v>16</v>
      </c>
      <c r="I241" s="25">
        <v>28</v>
      </c>
      <c r="J241" s="21">
        <f t="shared" si="5"/>
        <v>12</v>
      </c>
      <c r="K241" s="16">
        <f t="shared" si="6"/>
        <v>0.75</v>
      </c>
    </row>
    <row r="242" spans="1:11" ht="12.75">
      <c r="A242" s="14" t="s">
        <v>3</v>
      </c>
      <c r="B242" s="14" t="s">
        <v>184</v>
      </c>
      <c r="C242" s="14">
        <v>15</v>
      </c>
      <c r="D242" s="14">
        <v>12</v>
      </c>
      <c r="E242" s="21">
        <v>16</v>
      </c>
      <c r="F242" s="21">
        <v>18</v>
      </c>
      <c r="G242" s="17">
        <v>23</v>
      </c>
      <c r="H242" s="17">
        <v>25</v>
      </c>
      <c r="I242" s="25">
        <v>20</v>
      </c>
      <c r="J242" s="21">
        <f t="shared" si="5"/>
        <v>-5</v>
      </c>
      <c r="K242" s="16">
        <f t="shared" si="6"/>
        <v>-0.2</v>
      </c>
    </row>
    <row r="243" ht="12.75">
      <c r="J243" s="21"/>
    </row>
    <row r="244" spans="1:10" ht="12.75">
      <c r="A244" s="1" t="s">
        <v>185</v>
      </c>
      <c r="J244" s="21"/>
    </row>
    <row r="245" spans="1:11" ht="12.75">
      <c r="A245" s="14" t="s">
        <v>3</v>
      </c>
      <c r="B245" s="14" t="s">
        <v>186</v>
      </c>
      <c r="C245" s="14">
        <v>14</v>
      </c>
      <c r="D245" s="14">
        <v>9</v>
      </c>
      <c r="E245" s="21">
        <v>13</v>
      </c>
      <c r="F245" s="21">
        <v>3</v>
      </c>
      <c r="G245" s="17">
        <v>12</v>
      </c>
      <c r="H245" s="17">
        <v>14</v>
      </c>
      <c r="I245" s="25">
        <v>13</v>
      </c>
      <c r="J245" s="21">
        <f t="shared" si="5"/>
        <v>-1</v>
      </c>
      <c r="K245" s="16">
        <f t="shared" si="6"/>
        <v>-0.07142857142857142</v>
      </c>
    </row>
    <row r="246" spans="1:11" ht="12.75">
      <c r="A246" s="14" t="s">
        <v>3</v>
      </c>
      <c r="B246" s="14" t="s">
        <v>187</v>
      </c>
      <c r="C246" s="14">
        <v>11</v>
      </c>
      <c r="D246" s="14">
        <v>14</v>
      </c>
      <c r="E246" s="21">
        <v>12</v>
      </c>
      <c r="F246" s="21">
        <v>12</v>
      </c>
      <c r="G246" s="17">
        <v>21</v>
      </c>
      <c r="H246" s="17">
        <v>24</v>
      </c>
      <c r="I246" s="25">
        <v>29</v>
      </c>
      <c r="J246" s="21">
        <f t="shared" si="5"/>
        <v>5</v>
      </c>
      <c r="K246" s="16">
        <f t="shared" si="6"/>
        <v>0.20833333333333334</v>
      </c>
    </row>
    <row r="247" spans="1:11" ht="12.75">
      <c r="A247" s="14" t="s">
        <v>3</v>
      </c>
      <c r="B247" s="14" t="s">
        <v>188</v>
      </c>
      <c r="C247" s="14">
        <v>1</v>
      </c>
      <c r="D247" s="14">
        <v>3</v>
      </c>
      <c r="E247" s="21">
        <v>7</v>
      </c>
      <c r="F247" s="21">
        <v>8</v>
      </c>
      <c r="G247" s="17">
        <v>3</v>
      </c>
      <c r="H247" s="17">
        <v>3</v>
      </c>
      <c r="I247" s="25">
        <v>3</v>
      </c>
      <c r="J247" s="21">
        <f t="shared" si="5"/>
        <v>0</v>
      </c>
      <c r="K247" s="16">
        <f t="shared" si="6"/>
        <v>0</v>
      </c>
    </row>
    <row r="248" ht="12.75">
      <c r="J248" s="21"/>
    </row>
    <row r="249" spans="1:10" ht="12.75">
      <c r="A249" s="1" t="s">
        <v>189</v>
      </c>
      <c r="J249" s="21"/>
    </row>
    <row r="250" spans="1:11" ht="12.75">
      <c r="A250" s="14" t="s">
        <v>3</v>
      </c>
      <c r="B250" s="14" t="s">
        <v>190</v>
      </c>
      <c r="C250" s="14">
        <v>8</v>
      </c>
      <c r="D250" s="14">
        <v>7</v>
      </c>
      <c r="E250" s="21">
        <v>65</v>
      </c>
      <c r="F250" s="21">
        <v>4</v>
      </c>
      <c r="G250" s="17">
        <v>5</v>
      </c>
      <c r="H250" s="17">
        <v>9</v>
      </c>
      <c r="I250" s="25">
        <v>10</v>
      </c>
      <c r="J250" s="21">
        <f t="shared" si="5"/>
        <v>1</v>
      </c>
      <c r="K250" s="16">
        <f t="shared" si="6"/>
        <v>0.1111111111111111</v>
      </c>
    </row>
    <row r="251" spans="1:11" ht="12.75">
      <c r="A251" s="14" t="s">
        <v>3</v>
      </c>
      <c r="B251" s="14" t="s">
        <v>191</v>
      </c>
      <c r="C251" s="14">
        <v>2</v>
      </c>
      <c r="D251" s="14">
        <v>4</v>
      </c>
      <c r="E251" s="21">
        <v>6</v>
      </c>
      <c r="F251" s="21">
        <v>21</v>
      </c>
      <c r="G251" s="17">
        <v>20</v>
      </c>
      <c r="H251" s="17">
        <v>14</v>
      </c>
      <c r="I251" s="25">
        <v>20</v>
      </c>
      <c r="J251" s="21">
        <f t="shared" si="5"/>
        <v>6</v>
      </c>
      <c r="K251" s="16">
        <f t="shared" si="6"/>
        <v>0.42857142857142855</v>
      </c>
    </row>
    <row r="252" spans="1:11" ht="12.75">
      <c r="A252" s="14" t="s">
        <v>3</v>
      </c>
      <c r="B252" s="14" t="s">
        <v>192</v>
      </c>
      <c r="C252" s="14">
        <v>1</v>
      </c>
      <c r="D252" s="14">
        <v>0</v>
      </c>
      <c r="E252" s="21">
        <v>0</v>
      </c>
      <c r="F252" s="21">
        <v>0</v>
      </c>
      <c r="G252" s="17">
        <v>0</v>
      </c>
      <c r="H252" s="17">
        <v>0</v>
      </c>
      <c r="I252" s="25">
        <v>17</v>
      </c>
      <c r="J252" s="21">
        <f t="shared" si="5"/>
        <v>17</v>
      </c>
      <c r="K252" s="16">
        <v>0</v>
      </c>
    </row>
    <row r="253" ht="12.75">
      <c r="J253" s="21"/>
    </row>
    <row r="254" spans="1:10" ht="12.75">
      <c r="A254" s="1" t="s">
        <v>193</v>
      </c>
      <c r="J254" s="21"/>
    </row>
    <row r="255" spans="1:11" ht="12.75">
      <c r="A255" s="14" t="s">
        <v>3</v>
      </c>
      <c r="B255" s="14" t="s">
        <v>194</v>
      </c>
      <c r="C255" s="14">
        <v>15</v>
      </c>
      <c r="D255" s="14">
        <v>19</v>
      </c>
      <c r="E255" s="21">
        <v>16</v>
      </c>
      <c r="F255" s="21">
        <v>7</v>
      </c>
      <c r="G255" s="17">
        <v>6</v>
      </c>
      <c r="H255" s="17">
        <v>6</v>
      </c>
      <c r="I255" s="25">
        <v>2</v>
      </c>
      <c r="J255" s="21">
        <f t="shared" si="5"/>
        <v>-4</v>
      </c>
      <c r="K255" s="16">
        <f t="shared" si="6"/>
        <v>-0.6666666666666666</v>
      </c>
    </row>
    <row r="256" spans="1:11" ht="12.75">
      <c r="A256" s="14" t="s">
        <v>3</v>
      </c>
      <c r="B256" s="14" t="s">
        <v>195</v>
      </c>
      <c r="C256" s="14">
        <v>4</v>
      </c>
      <c r="D256" s="14">
        <v>1</v>
      </c>
      <c r="E256" s="21">
        <v>1</v>
      </c>
      <c r="F256" s="21">
        <v>0</v>
      </c>
      <c r="G256" s="17">
        <v>1</v>
      </c>
      <c r="H256" s="17">
        <v>0</v>
      </c>
      <c r="I256" s="25">
        <v>0</v>
      </c>
      <c r="J256" s="21">
        <f t="shared" si="5"/>
        <v>0</v>
      </c>
      <c r="K256" s="16">
        <v>0</v>
      </c>
    </row>
    <row r="257" spans="1:11" ht="12.75">
      <c r="A257" s="14" t="s">
        <v>3</v>
      </c>
      <c r="B257" s="14" t="s">
        <v>196</v>
      </c>
      <c r="C257" s="14">
        <v>10</v>
      </c>
      <c r="D257" s="14">
        <v>9</v>
      </c>
      <c r="E257" s="21">
        <v>15</v>
      </c>
      <c r="F257" s="21">
        <v>17</v>
      </c>
      <c r="G257" s="17">
        <v>12</v>
      </c>
      <c r="H257" s="17">
        <v>11</v>
      </c>
      <c r="I257" s="25">
        <v>9</v>
      </c>
      <c r="J257" s="21">
        <f t="shared" si="5"/>
        <v>-2</v>
      </c>
      <c r="K257" s="16">
        <f t="shared" si="6"/>
        <v>-0.18181818181818182</v>
      </c>
    </row>
    <row r="258" ht="12.75">
      <c r="J258" s="21"/>
    </row>
    <row r="259" spans="1:10" ht="12.75">
      <c r="A259" s="1" t="s">
        <v>197</v>
      </c>
      <c r="J259" s="21"/>
    </row>
    <row r="260" spans="1:11" ht="12.75">
      <c r="A260" s="14" t="s">
        <v>3</v>
      </c>
      <c r="B260" s="14" t="s">
        <v>198</v>
      </c>
      <c r="C260" s="14">
        <v>8</v>
      </c>
      <c r="D260" s="14">
        <v>14</v>
      </c>
      <c r="E260" s="21">
        <v>9</v>
      </c>
      <c r="F260" s="21">
        <v>5</v>
      </c>
      <c r="G260" s="17">
        <v>1</v>
      </c>
      <c r="H260" s="17">
        <v>0</v>
      </c>
      <c r="I260" s="25">
        <v>0</v>
      </c>
      <c r="J260" s="21">
        <f t="shared" si="5"/>
        <v>0</v>
      </c>
      <c r="K260" s="16">
        <v>0</v>
      </c>
    </row>
    <row r="261" ht="12.75">
      <c r="J261" s="21"/>
    </row>
    <row r="262" spans="1:10" ht="12.75">
      <c r="A262" s="1" t="s">
        <v>199</v>
      </c>
      <c r="J262" s="21"/>
    </row>
    <row r="263" spans="1:11" ht="12.75">
      <c r="A263" s="14" t="s">
        <v>3</v>
      </c>
      <c r="B263" s="14" t="s">
        <v>200</v>
      </c>
      <c r="C263" s="14">
        <v>8</v>
      </c>
      <c r="D263" s="14">
        <v>12</v>
      </c>
      <c r="E263" s="21">
        <v>9</v>
      </c>
      <c r="F263" s="21">
        <v>7</v>
      </c>
      <c r="G263" s="17">
        <v>7</v>
      </c>
      <c r="H263" s="17">
        <v>7</v>
      </c>
      <c r="I263" s="25">
        <v>11</v>
      </c>
      <c r="J263" s="21">
        <f aca="true" t="shared" si="7" ref="J263:J304">I263-H263</f>
        <v>4</v>
      </c>
      <c r="K263" s="16">
        <f aca="true" t="shared" si="8" ref="K263:K304">J263/H263</f>
        <v>0.5714285714285714</v>
      </c>
    </row>
    <row r="264" spans="1:11" ht="12.75">
      <c r="A264" s="14" t="s">
        <v>3</v>
      </c>
      <c r="B264" s="14" t="s">
        <v>201</v>
      </c>
      <c r="C264" s="14">
        <v>14</v>
      </c>
      <c r="D264" s="14">
        <v>11</v>
      </c>
      <c r="E264" s="21">
        <v>7</v>
      </c>
      <c r="F264" s="21">
        <v>7</v>
      </c>
      <c r="G264" s="17">
        <v>7</v>
      </c>
      <c r="H264" s="17">
        <v>10</v>
      </c>
      <c r="I264" s="25">
        <v>6</v>
      </c>
      <c r="J264" s="21">
        <f t="shared" si="7"/>
        <v>-4</v>
      </c>
      <c r="K264" s="16">
        <f t="shared" si="8"/>
        <v>-0.4</v>
      </c>
    </row>
    <row r="265" ht="12.75">
      <c r="J265" s="21"/>
    </row>
    <row r="266" spans="1:10" ht="12.75">
      <c r="A266" s="1" t="s">
        <v>202</v>
      </c>
      <c r="J266" s="21"/>
    </row>
    <row r="267" spans="1:11" ht="12.75">
      <c r="A267" s="14" t="s">
        <v>3</v>
      </c>
      <c r="B267" s="14" t="s">
        <v>203</v>
      </c>
      <c r="C267" s="14">
        <v>0</v>
      </c>
      <c r="D267" s="14">
        <v>6</v>
      </c>
      <c r="E267" s="21">
        <v>6</v>
      </c>
      <c r="F267" s="21">
        <v>4</v>
      </c>
      <c r="G267" s="17">
        <v>4</v>
      </c>
      <c r="H267" s="17">
        <v>2</v>
      </c>
      <c r="I267" s="25">
        <v>5</v>
      </c>
      <c r="J267" s="21">
        <f t="shared" si="7"/>
        <v>3</v>
      </c>
      <c r="K267" s="16">
        <f t="shared" si="8"/>
        <v>1.5</v>
      </c>
    </row>
    <row r="268" spans="1:11" ht="12.75">
      <c r="A268" s="14" t="s">
        <v>3</v>
      </c>
      <c r="B268" s="14" t="s">
        <v>204</v>
      </c>
      <c r="C268" s="14">
        <v>2</v>
      </c>
      <c r="D268" s="14">
        <v>2</v>
      </c>
      <c r="E268" s="21">
        <v>3</v>
      </c>
      <c r="F268" s="21">
        <v>1</v>
      </c>
      <c r="G268" s="17">
        <v>0</v>
      </c>
      <c r="H268" s="17">
        <v>0</v>
      </c>
      <c r="I268" s="25">
        <v>0</v>
      </c>
      <c r="J268" s="21">
        <f t="shared" si="7"/>
        <v>0</v>
      </c>
      <c r="K268" s="16">
        <v>0</v>
      </c>
    </row>
    <row r="269" ht="12.75">
      <c r="J269" s="21"/>
    </row>
    <row r="270" spans="1:10" ht="12.75">
      <c r="A270" s="1" t="s">
        <v>16</v>
      </c>
      <c r="J270" s="21"/>
    </row>
    <row r="271" spans="1:11" ht="12.75">
      <c r="A271" s="14" t="s">
        <v>3</v>
      </c>
      <c r="B271" s="14" t="s">
        <v>205</v>
      </c>
      <c r="C271" s="14">
        <v>19</v>
      </c>
      <c r="D271" s="14">
        <v>18</v>
      </c>
      <c r="E271" s="21">
        <v>35</v>
      </c>
      <c r="F271" s="21">
        <v>43</v>
      </c>
      <c r="G271" s="17">
        <v>39</v>
      </c>
      <c r="H271" s="17">
        <v>41</v>
      </c>
      <c r="I271" s="25">
        <v>30</v>
      </c>
      <c r="J271" s="21">
        <f t="shared" si="7"/>
        <v>-11</v>
      </c>
      <c r="K271" s="16">
        <f t="shared" si="8"/>
        <v>-0.2682926829268293</v>
      </c>
    </row>
    <row r="272" ht="12.75">
      <c r="J272" s="21"/>
    </row>
    <row r="273" spans="1:10" ht="12.75">
      <c r="A273" s="1" t="s">
        <v>206</v>
      </c>
      <c r="J273" s="21"/>
    </row>
    <row r="274" spans="1:11" ht="12.75">
      <c r="A274" s="14" t="s">
        <v>3</v>
      </c>
      <c r="B274" s="23" t="s">
        <v>249</v>
      </c>
      <c r="C274" s="14">
        <v>25</v>
      </c>
      <c r="D274" s="14">
        <v>42</v>
      </c>
      <c r="E274" s="21">
        <v>39</v>
      </c>
      <c r="F274" s="21">
        <v>31</v>
      </c>
      <c r="G274" s="17">
        <v>31</v>
      </c>
      <c r="H274" s="17">
        <v>25</v>
      </c>
      <c r="I274" s="25">
        <v>19</v>
      </c>
      <c r="J274" s="21">
        <f t="shared" si="7"/>
        <v>-6</v>
      </c>
      <c r="K274" s="16">
        <f t="shared" si="8"/>
        <v>-0.24</v>
      </c>
    </row>
    <row r="275" spans="1:11" ht="12.75">
      <c r="A275" s="14" t="s">
        <v>3</v>
      </c>
      <c r="B275" s="14" t="s">
        <v>207</v>
      </c>
      <c r="C275" s="14">
        <v>125</v>
      </c>
      <c r="D275" s="14">
        <v>164</v>
      </c>
      <c r="E275" s="21">
        <v>178</v>
      </c>
      <c r="F275" s="21">
        <v>169</v>
      </c>
      <c r="G275" s="17">
        <v>162</v>
      </c>
      <c r="H275" s="17">
        <v>140</v>
      </c>
      <c r="I275" s="25">
        <v>144</v>
      </c>
      <c r="J275" s="21">
        <f t="shared" si="7"/>
        <v>4</v>
      </c>
      <c r="K275" s="16">
        <f t="shared" si="8"/>
        <v>0.02857142857142857</v>
      </c>
    </row>
    <row r="276" ht="12.75">
      <c r="J276" s="21"/>
    </row>
    <row r="277" spans="1:10" ht="12.75">
      <c r="A277" s="1" t="s">
        <v>208</v>
      </c>
      <c r="J277" s="21"/>
    </row>
    <row r="278" spans="1:11" ht="12.75">
      <c r="A278" s="14" t="s">
        <v>3</v>
      </c>
      <c r="B278" s="14" t="s">
        <v>209</v>
      </c>
      <c r="C278" s="14">
        <v>14</v>
      </c>
      <c r="D278" s="14">
        <v>16</v>
      </c>
      <c r="E278" s="21">
        <v>17</v>
      </c>
      <c r="F278" s="21">
        <v>10</v>
      </c>
      <c r="G278" s="17">
        <v>15</v>
      </c>
      <c r="H278" s="17">
        <v>17</v>
      </c>
      <c r="I278" s="25">
        <v>12</v>
      </c>
      <c r="J278" s="21">
        <f t="shared" si="7"/>
        <v>-5</v>
      </c>
      <c r="K278" s="16">
        <f t="shared" si="8"/>
        <v>-0.29411764705882354</v>
      </c>
    </row>
    <row r="279" spans="1:11" ht="12.75">
      <c r="A279" s="14" t="s">
        <v>3</v>
      </c>
      <c r="B279" s="14" t="s">
        <v>210</v>
      </c>
      <c r="C279" s="14">
        <v>11</v>
      </c>
      <c r="D279" s="14">
        <v>14</v>
      </c>
      <c r="E279" s="21">
        <v>10</v>
      </c>
      <c r="F279" s="21">
        <v>9</v>
      </c>
      <c r="G279" s="17">
        <v>11</v>
      </c>
      <c r="H279" s="17">
        <v>11</v>
      </c>
      <c r="I279" s="25">
        <v>9</v>
      </c>
      <c r="J279" s="21">
        <f t="shared" si="7"/>
        <v>-2</v>
      </c>
      <c r="K279" s="16">
        <f t="shared" si="8"/>
        <v>-0.18181818181818182</v>
      </c>
    </row>
    <row r="280" spans="1:11" ht="12.75">
      <c r="A280" s="14" t="s">
        <v>3</v>
      </c>
      <c r="B280" s="14" t="s">
        <v>211</v>
      </c>
      <c r="C280" s="14">
        <v>4</v>
      </c>
      <c r="D280" s="14">
        <v>3</v>
      </c>
      <c r="E280" s="21">
        <v>3</v>
      </c>
      <c r="F280" s="21">
        <v>3</v>
      </c>
      <c r="G280" s="17">
        <v>5</v>
      </c>
      <c r="H280" s="17">
        <v>6</v>
      </c>
      <c r="I280" s="25">
        <v>9</v>
      </c>
      <c r="J280" s="21">
        <f t="shared" si="7"/>
        <v>3</v>
      </c>
      <c r="K280" s="16">
        <f t="shared" si="8"/>
        <v>0.5</v>
      </c>
    </row>
    <row r="281" spans="2:11" ht="12.75">
      <c r="B281" s="14" t="s">
        <v>212</v>
      </c>
      <c r="C281" s="14">
        <v>1</v>
      </c>
      <c r="D281" s="14">
        <v>2</v>
      </c>
      <c r="E281" s="21">
        <v>4</v>
      </c>
      <c r="F281" s="21">
        <v>3</v>
      </c>
      <c r="G281" s="17">
        <v>2</v>
      </c>
      <c r="H281" s="17">
        <v>0</v>
      </c>
      <c r="I281" s="25">
        <v>2</v>
      </c>
      <c r="J281" s="21">
        <f t="shared" si="7"/>
        <v>2</v>
      </c>
      <c r="K281" s="16">
        <v>0</v>
      </c>
    </row>
    <row r="282" ht="12.75">
      <c r="J282" s="21"/>
    </row>
    <row r="283" spans="1:10" ht="12.75">
      <c r="A283" s="1" t="s">
        <v>213</v>
      </c>
      <c r="J283" s="21"/>
    </row>
    <row r="284" spans="1:11" ht="12.75">
      <c r="A284" s="14" t="s">
        <v>3</v>
      </c>
      <c r="B284" s="17" t="s">
        <v>236</v>
      </c>
      <c r="C284" s="14">
        <v>12</v>
      </c>
      <c r="D284" s="14">
        <v>13</v>
      </c>
      <c r="E284" s="21">
        <v>15</v>
      </c>
      <c r="F284" s="21">
        <v>8</v>
      </c>
      <c r="G284" s="17">
        <v>11</v>
      </c>
      <c r="H284" s="17">
        <v>11</v>
      </c>
      <c r="I284" s="25">
        <v>10</v>
      </c>
      <c r="J284" s="21">
        <f t="shared" si="7"/>
        <v>-1</v>
      </c>
      <c r="K284" s="16">
        <f t="shared" si="8"/>
        <v>-0.09090909090909091</v>
      </c>
    </row>
    <row r="285" spans="1:11" ht="12.75">
      <c r="A285" s="14" t="s">
        <v>3</v>
      </c>
      <c r="B285" s="14" t="s">
        <v>214</v>
      </c>
      <c r="C285" s="14">
        <v>6</v>
      </c>
      <c r="D285" s="14">
        <v>27</v>
      </c>
      <c r="E285" s="21">
        <v>39</v>
      </c>
      <c r="F285" s="21">
        <v>40</v>
      </c>
      <c r="G285" s="17">
        <v>0</v>
      </c>
      <c r="H285" s="17">
        <v>17</v>
      </c>
      <c r="I285" s="25">
        <v>33</v>
      </c>
      <c r="J285" s="21">
        <f t="shared" si="7"/>
        <v>16</v>
      </c>
      <c r="K285" s="16">
        <f t="shared" si="8"/>
        <v>0.9411764705882353</v>
      </c>
    </row>
    <row r="286" spans="1:11" ht="12.75">
      <c r="A286" s="14" t="s">
        <v>3</v>
      </c>
      <c r="B286" s="14" t="s">
        <v>215</v>
      </c>
      <c r="C286" s="14">
        <v>25</v>
      </c>
      <c r="D286" s="14">
        <v>24</v>
      </c>
      <c r="E286" s="21">
        <v>26</v>
      </c>
      <c r="F286" s="21">
        <v>26</v>
      </c>
      <c r="G286" s="17">
        <v>19</v>
      </c>
      <c r="H286" s="17">
        <v>25</v>
      </c>
      <c r="I286" s="25">
        <v>29</v>
      </c>
      <c r="J286" s="21">
        <f t="shared" si="7"/>
        <v>4</v>
      </c>
      <c r="K286" s="16">
        <f t="shared" si="8"/>
        <v>0.16</v>
      </c>
    </row>
    <row r="287" spans="1:11" ht="12.75">
      <c r="A287" s="14" t="s">
        <v>3</v>
      </c>
      <c r="B287" s="14" t="s">
        <v>216</v>
      </c>
      <c r="C287" s="14">
        <v>24</v>
      </c>
      <c r="D287" s="14">
        <v>31</v>
      </c>
      <c r="E287" s="21">
        <v>35</v>
      </c>
      <c r="F287" s="21">
        <v>37</v>
      </c>
      <c r="G287" s="17">
        <v>53</v>
      </c>
      <c r="H287" s="17">
        <v>46</v>
      </c>
      <c r="I287" s="25">
        <v>48</v>
      </c>
      <c r="J287" s="21">
        <f t="shared" si="7"/>
        <v>2</v>
      </c>
      <c r="K287" s="16">
        <f t="shared" si="8"/>
        <v>0.043478260869565216</v>
      </c>
    </row>
    <row r="288" spans="1:11" ht="12.75">
      <c r="A288" s="14" t="s">
        <v>3</v>
      </c>
      <c r="B288" s="14" t="s">
        <v>217</v>
      </c>
      <c r="C288" s="14">
        <v>15</v>
      </c>
      <c r="D288" s="14">
        <v>10</v>
      </c>
      <c r="E288" s="21">
        <v>6</v>
      </c>
      <c r="F288" s="21">
        <v>11</v>
      </c>
      <c r="G288" s="17">
        <v>19</v>
      </c>
      <c r="H288" s="17">
        <v>19</v>
      </c>
      <c r="I288" s="25">
        <v>27</v>
      </c>
      <c r="J288" s="21">
        <f t="shared" si="7"/>
        <v>8</v>
      </c>
      <c r="K288" s="16">
        <f t="shared" si="8"/>
        <v>0.42105263157894735</v>
      </c>
    </row>
    <row r="289" spans="1:11" ht="12.75">
      <c r="A289" s="14" t="s">
        <v>3</v>
      </c>
      <c r="B289" s="14" t="s">
        <v>218</v>
      </c>
      <c r="C289" s="14">
        <v>50</v>
      </c>
      <c r="D289" s="14">
        <v>76</v>
      </c>
      <c r="E289" s="21">
        <v>86</v>
      </c>
      <c r="F289" s="21">
        <v>70</v>
      </c>
      <c r="G289" s="17">
        <v>94</v>
      </c>
      <c r="H289" s="17">
        <v>151</v>
      </c>
      <c r="I289" s="25">
        <v>99</v>
      </c>
      <c r="J289" s="21">
        <f t="shared" si="7"/>
        <v>-52</v>
      </c>
      <c r="K289" s="16">
        <f t="shared" si="8"/>
        <v>-0.3443708609271523</v>
      </c>
    </row>
    <row r="290" spans="1:11" ht="12.75">
      <c r="A290" s="14" t="s">
        <v>3</v>
      </c>
      <c r="B290" s="14" t="s">
        <v>219</v>
      </c>
      <c r="C290" s="14">
        <v>5</v>
      </c>
      <c r="D290" s="14">
        <v>0</v>
      </c>
      <c r="E290" s="21">
        <v>11</v>
      </c>
      <c r="F290" s="21">
        <v>1</v>
      </c>
      <c r="G290" s="17">
        <v>0</v>
      </c>
      <c r="H290" s="17">
        <v>2</v>
      </c>
      <c r="I290" s="25">
        <v>7</v>
      </c>
      <c r="J290" s="21">
        <f t="shared" si="7"/>
        <v>5</v>
      </c>
      <c r="K290" s="16">
        <f>J290/H290</f>
        <v>2.5</v>
      </c>
    </row>
    <row r="291" spans="1:11" ht="12.75">
      <c r="A291" s="14" t="s">
        <v>3</v>
      </c>
      <c r="B291" s="23" t="s">
        <v>250</v>
      </c>
      <c r="C291" s="14">
        <v>14</v>
      </c>
      <c r="D291" s="14">
        <v>29</v>
      </c>
      <c r="E291" s="21">
        <v>16</v>
      </c>
      <c r="F291" s="21">
        <v>18</v>
      </c>
      <c r="G291" s="17">
        <v>21</v>
      </c>
      <c r="H291" s="17">
        <v>23</v>
      </c>
      <c r="I291" s="25">
        <v>21</v>
      </c>
      <c r="J291" s="21">
        <f t="shared" si="7"/>
        <v>-2</v>
      </c>
      <c r="K291" s="16">
        <f t="shared" si="8"/>
        <v>-0.08695652173913043</v>
      </c>
    </row>
    <row r="292" spans="1:11" ht="12.75">
      <c r="A292" s="14" t="s">
        <v>3</v>
      </c>
      <c r="B292" s="14" t="s">
        <v>220</v>
      </c>
      <c r="C292" s="14">
        <v>12</v>
      </c>
      <c r="D292" s="14">
        <v>9</v>
      </c>
      <c r="E292" s="21">
        <v>0</v>
      </c>
      <c r="F292" s="21">
        <v>19</v>
      </c>
      <c r="G292" s="17">
        <v>30</v>
      </c>
      <c r="H292" s="17">
        <v>21</v>
      </c>
      <c r="I292" s="25">
        <v>22</v>
      </c>
      <c r="J292" s="21">
        <f t="shared" si="7"/>
        <v>1</v>
      </c>
      <c r="K292" s="16">
        <f t="shared" si="8"/>
        <v>0.047619047619047616</v>
      </c>
    </row>
    <row r="293" spans="1:11" ht="12.75">
      <c r="A293" s="14" t="s">
        <v>3</v>
      </c>
      <c r="B293" s="14" t="s">
        <v>221</v>
      </c>
      <c r="C293" s="14">
        <v>2</v>
      </c>
      <c r="D293" s="14">
        <v>2</v>
      </c>
      <c r="E293" s="21">
        <v>0</v>
      </c>
      <c r="F293" s="21">
        <v>1</v>
      </c>
      <c r="G293" s="17">
        <v>3</v>
      </c>
      <c r="H293" s="17">
        <v>2</v>
      </c>
      <c r="I293" s="25">
        <v>1</v>
      </c>
      <c r="J293" s="21">
        <f t="shared" si="7"/>
        <v>-1</v>
      </c>
      <c r="K293" s="16">
        <f t="shared" si="8"/>
        <v>-0.5</v>
      </c>
    </row>
    <row r="294" spans="2:11" ht="12.75">
      <c r="B294" s="14" t="s">
        <v>229</v>
      </c>
      <c r="C294" s="21">
        <v>0</v>
      </c>
      <c r="D294" s="14">
        <v>0</v>
      </c>
      <c r="E294" s="21">
        <v>0</v>
      </c>
      <c r="F294" s="21">
        <v>0</v>
      </c>
      <c r="G294" s="17">
        <v>2</v>
      </c>
      <c r="H294" s="17">
        <v>2</v>
      </c>
      <c r="I294" s="25">
        <v>2</v>
      </c>
      <c r="J294" s="21">
        <f t="shared" si="7"/>
        <v>0</v>
      </c>
      <c r="K294" s="16">
        <f t="shared" si="8"/>
        <v>0</v>
      </c>
    </row>
    <row r="295" spans="5:10" ht="12.75">
      <c r="E295" s="21"/>
      <c r="F295" s="21"/>
      <c r="J295" s="21"/>
    </row>
    <row r="296" spans="1:10" ht="12.75">
      <c r="A296" s="1" t="s">
        <v>222</v>
      </c>
      <c r="J296" s="21"/>
    </row>
    <row r="297" spans="1:10" ht="12.75">
      <c r="A297" s="14" t="s">
        <v>3</v>
      </c>
      <c r="B297" s="14" t="s">
        <v>231</v>
      </c>
      <c r="C297" s="14">
        <v>15</v>
      </c>
      <c r="D297" s="14">
        <v>20</v>
      </c>
      <c r="E297" s="21">
        <v>24</v>
      </c>
      <c r="F297" s="21">
        <v>21</v>
      </c>
      <c r="J297" s="21"/>
    </row>
    <row r="298" spans="2:11" ht="12.75">
      <c r="B298" s="17" t="s">
        <v>251</v>
      </c>
      <c r="E298" s="21"/>
      <c r="F298" s="21"/>
      <c r="G298" s="17">
        <v>12</v>
      </c>
      <c r="H298" s="17">
        <v>12</v>
      </c>
      <c r="I298" s="25">
        <v>7</v>
      </c>
      <c r="J298" s="21">
        <f t="shared" si="7"/>
        <v>-5</v>
      </c>
      <c r="K298" s="16">
        <f t="shared" si="8"/>
        <v>-0.4166666666666667</v>
      </c>
    </row>
    <row r="299" spans="2:11" ht="12.75">
      <c r="B299" s="17" t="s">
        <v>233</v>
      </c>
      <c r="E299" s="21"/>
      <c r="F299" s="21"/>
      <c r="G299" s="17">
        <v>0</v>
      </c>
      <c r="H299" s="17">
        <v>0</v>
      </c>
      <c r="I299" s="25">
        <v>0</v>
      </c>
      <c r="J299" s="21">
        <f t="shared" si="7"/>
        <v>0</v>
      </c>
      <c r="K299" s="16">
        <v>0</v>
      </c>
    </row>
    <row r="300" spans="1:10" ht="12.75">
      <c r="A300" s="14" t="s">
        <v>3</v>
      </c>
      <c r="B300" s="14" t="s">
        <v>232</v>
      </c>
      <c r="C300" s="14">
        <v>21</v>
      </c>
      <c r="D300" s="14">
        <v>23</v>
      </c>
      <c r="E300" s="21">
        <v>17</v>
      </c>
      <c r="F300" s="21">
        <v>33</v>
      </c>
      <c r="J300" s="21"/>
    </row>
    <row r="301" spans="2:11" ht="12.75">
      <c r="B301" s="17" t="s">
        <v>252</v>
      </c>
      <c r="G301" s="17">
        <v>24</v>
      </c>
      <c r="H301" s="17">
        <v>33</v>
      </c>
      <c r="I301" s="25">
        <v>36</v>
      </c>
      <c r="J301" s="21">
        <f t="shared" si="7"/>
        <v>3</v>
      </c>
      <c r="K301" s="16">
        <f t="shared" si="8"/>
        <v>0.09090909090909091</v>
      </c>
    </row>
    <row r="302" spans="2:11" ht="12.75">
      <c r="B302" s="17" t="s">
        <v>234</v>
      </c>
      <c r="G302" s="17">
        <v>3</v>
      </c>
      <c r="H302" s="17">
        <v>0</v>
      </c>
      <c r="I302" s="25">
        <v>0</v>
      </c>
      <c r="J302" s="21">
        <f t="shared" si="7"/>
        <v>0</v>
      </c>
      <c r="K302" s="16">
        <v>0</v>
      </c>
    </row>
    <row r="303" spans="2:10" ht="12.75">
      <c r="B303" s="17"/>
      <c r="F303" s="21"/>
      <c r="J303" s="21"/>
    </row>
    <row r="304" spans="1:11" ht="12.75">
      <c r="A304" s="2" t="s">
        <v>17</v>
      </c>
      <c r="C304" s="24">
        <v>8587</v>
      </c>
      <c r="D304" s="24">
        <v>8827</v>
      </c>
      <c r="E304" s="24">
        <v>9719</v>
      </c>
      <c r="F304" s="22">
        <v>9380</v>
      </c>
      <c r="G304" s="25">
        <v>9680</v>
      </c>
      <c r="H304" s="25">
        <v>8910</v>
      </c>
      <c r="I304" s="25">
        <v>8591</v>
      </c>
      <c r="J304" s="21">
        <f t="shared" si="7"/>
        <v>-319</v>
      </c>
      <c r="K304" s="16">
        <f t="shared" si="8"/>
        <v>-0.03580246913580247</v>
      </c>
    </row>
    <row r="305" spans="1:11" ht="12.75">
      <c r="A305" s="14" t="s">
        <v>18</v>
      </c>
      <c r="C305" s="14">
        <v>84</v>
      </c>
      <c r="D305" s="14">
        <v>240</v>
      </c>
      <c r="E305" s="14">
        <v>892</v>
      </c>
      <c r="F305" s="21">
        <v>-339</v>
      </c>
      <c r="G305" s="21">
        <v>300</v>
      </c>
      <c r="H305" s="21">
        <f>SUM(H304-G304)</f>
        <v>-770</v>
      </c>
      <c r="K305" s="20"/>
    </row>
    <row r="306" spans="1:223" s="23" customFormat="1" ht="12.75">
      <c r="A306" s="26" t="s">
        <v>19</v>
      </c>
      <c r="B306" s="26"/>
      <c r="C306" s="27">
        <v>0.9878866282488532</v>
      </c>
      <c r="D306" s="27">
        <v>2.79492255735414</v>
      </c>
      <c r="E306" s="28">
        <v>0.10105358558966801</v>
      </c>
      <c r="F306" s="29">
        <v>-0.06471859244778269</v>
      </c>
      <c r="G306" s="29">
        <v>0.031982942430703626</v>
      </c>
      <c r="H306" s="29">
        <f>SUM(H305/G304)</f>
        <v>-0.07954545454545454</v>
      </c>
      <c r="I306" s="25"/>
      <c r="J306" s="26"/>
      <c r="K306" s="27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  <c r="FJ306" s="26"/>
      <c r="FK306" s="26"/>
      <c r="FL306" s="26"/>
      <c r="FM306" s="26"/>
      <c r="FN306" s="26"/>
      <c r="FO306" s="26"/>
      <c r="FP306" s="26"/>
      <c r="FQ306" s="26"/>
      <c r="FR306" s="26"/>
      <c r="FS306" s="26"/>
      <c r="FT306" s="26"/>
      <c r="FU306" s="26"/>
      <c r="FV306" s="26"/>
      <c r="FW306" s="26"/>
      <c r="FX306" s="26"/>
      <c r="FY306" s="26"/>
      <c r="FZ306" s="26"/>
      <c r="GA306" s="26"/>
      <c r="GB306" s="26"/>
      <c r="GC306" s="26"/>
      <c r="GD306" s="26"/>
      <c r="GE306" s="26"/>
      <c r="GF306" s="26"/>
      <c r="GG306" s="26"/>
      <c r="GH306" s="26"/>
      <c r="GI306" s="26"/>
      <c r="GJ306" s="26"/>
      <c r="GK306" s="26"/>
      <c r="GL306" s="26"/>
      <c r="GM306" s="26"/>
      <c r="GN306" s="26"/>
      <c r="GO306" s="26"/>
      <c r="GP306" s="26"/>
      <c r="GQ306" s="26"/>
      <c r="GR306" s="26"/>
      <c r="GS306" s="26"/>
      <c r="GT306" s="26"/>
      <c r="GU306" s="26"/>
      <c r="GV306" s="26"/>
      <c r="GW306" s="26"/>
      <c r="GX306" s="26"/>
      <c r="GY306" s="26"/>
      <c r="GZ306" s="26"/>
      <c r="HA306" s="26"/>
      <c r="HB306" s="26"/>
      <c r="HC306" s="26"/>
      <c r="HD306" s="26"/>
      <c r="HE306" s="26"/>
      <c r="HF306" s="26"/>
      <c r="HG306" s="26"/>
      <c r="HH306" s="26"/>
      <c r="HI306" s="26"/>
      <c r="HJ306" s="26"/>
      <c r="HK306" s="26"/>
      <c r="HL306" s="26"/>
      <c r="HM306" s="26"/>
      <c r="HN306" s="26"/>
      <c r="HO306" s="26"/>
    </row>
    <row r="308" spans="1:11" s="15" customFormat="1" ht="12.75" customHeight="1">
      <c r="A308" s="15" t="s">
        <v>239</v>
      </c>
      <c r="I308" s="25"/>
      <c r="K308" s="30"/>
    </row>
    <row r="309" spans="7:11" s="31" customFormat="1" ht="12.75">
      <c r="G309" s="32"/>
      <c r="H309" s="32"/>
      <c r="I309" s="25"/>
      <c r="K309" s="33"/>
    </row>
    <row r="310" spans="1:11" s="31" customFormat="1" ht="12.75">
      <c r="A310" s="31" t="s">
        <v>238</v>
      </c>
      <c r="I310" s="25"/>
      <c r="K310" s="33"/>
    </row>
    <row r="311" spans="1:11" s="31" customFormat="1" ht="25.5" customHeight="1">
      <c r="A311" s="31" t="s">
        <v>237</v>
      </c>
      <c r="I311" s="25"/>
      <c r="K311" s="33"/>
    </row>
    <row r="312" spans="7:11" s="31" customFormat="1" ht="12.75">
      <c r="G312" s="32"/>
      <c r="H312" s="32"/>
      <c r="I312" s="25"/>
      <c r="K312" s="33"/>
    </row>
    <row r="313" spans="7:11" s="31" customFormat="1" ht="12.75">
      <c r="G313" s="32"/>
      <c r="H313" s="32"/>
      <c r="I313" s="25"/>
      <c r="K313" s="33"/>
    </row>
    <row r="314" spans="7:11" s="31" customFormat="1" ht="12.75">
      <c r="G314" s="32"/>
      <c r="H314" s="32"/>
      <c r="I314" s="25"/>
      <c r="K314" s="33"/>
    </row>
    <row r="315" spans="1:11" s="31" customFormat="1" ht="12.75">
      <c r="A315" s="34"/>
      <c r="B315" s="34"/>
      <c r="G315" s="32"/>
      <c r="H315" s="32"/>
      <c r="I315" s="25"/>
      <c r="K315" s="33"/>
    </row>
    <row r="336" ht="12.75">
      <c r="I336" s="21"/>
    </row>
    <row r="339" ht="12.75">
      <c r="I339" s="35"/>
    </row>
    <row r="340" ht="12.75">
      <c r="I340" s="37"/>
    </row>
    <row r="341" ht="12.75">
      <c r="I341" s="38"/>
    </row>
    <row r="342" ht="12.75">
      <c r="I342" s="38"/>
    </row>
    <row r="343" ht="12.75">
      <c r="I343" s="37"/>
    </row>
    <row r="344" ht="12.75">
      <c r="I344" s="37"/>
    </row>
    <row r="345" ht="12.75">
      <c r="I345" s="37"/>
    </row>
    <row r="346" ht="12.75">
      <c r="I346" s="37"/>
    </row>
  </sheetData>
  <mergeCells count="2">
    <mergeCell ref="A2:K2"/>
    <mergeCell ref="A1:K1"/>
  </mergeCells>
  <printOptions horizontalCentered="1"/>
  <pageMargins left="0.25" right="0.25" top="0.25" bottom="0.5" header="0.25" footer="0.25"/>
  <pageSetup fitToHeight="0" fitToWidth="1" horizontalDpi="600" verticalDpi="600" orientation="portrait" scale="96" r:id="rId2"/>
  <headerFooter alignWithMargins="0">
    <oddHeader>&amp;C&amp;G</oddHeader>
    <oddFooter>&amp;L&amp;8PREPARED BY DATA AND RESEARCH
1/07/2004&amp;R&amp;8PAGE: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74"/>
  <sheetViews>
    <sheetView workbookViewId="0" topLeftCell="A1">
      <selection activeCell="E274" sqref="B6:E274"/>
    </sheetView>
  </sheetViews>
  <sheetFormatPr defaultColWidth="9.140625" defaultRowHeight="12.75"/>
  <cols>
    <col min="1" max="1" width="14.00390625" style="0" bestFit="1" customWidth="1"/>
    <col min="2" max="2" width="14.57421875" style="0" bestFit="1" customWidth="1"/>
    <col min="3" max="3" width="18.7109375" style="0" bestFit="1" customWidth="1"/>
    <col min="4" max="4" width="37.7109375" style="0" bestFit="1" customWidth="1"/>
    <col min="5" max="5" width="5.00390625" style="0" bestFit="1" customWidth="1"/>
  </cols>
  <sheetData>
    <row r="3" spans="1:5" ht="12.75">
      <c r="A3" s="8" t="s">
        <v>253</v>
      </c>
      <c r="B3" s="5"/>
      <c r="C3" s="5"/>
      <c r="D3" s="5"/>
      <c r="E3" s="11"/>
    </row>
    <row r="4" spans="1:5" ht="12.75">
      <c r="A4" s="8" t="s">
        <v>254</v>
      </c>
      <c r="B4" s="8" t="s">
        <v>255</v>
      </c>
      <c r="C4" s="8" t="s">
        <v>256</v>
      </c>
      <c r="D4" s="8" t="s">
        <v>243</v>
      </c>
      <c r="E4" s="11" t="s">
        <v>257</v>
      </c>
    </row>
    <row r="5" spans="1:5" ht="12.75">
      <c r="A5" s="4">
        <v>1</v>
      </c>
      <c r="B5" s="5" t="s">
        <v>20</v>
      </c>
      <c r="C5" s="5"/>
      <c r="D5" s="5"/>
      <c r="E5" s="11"/>
    </row>
    <row r="6" spans="1:5" ht="12.75">
      <c r="A6" s="6"/>
      <c r="B6" s="7"/>
      <c r="C6" s="7">
        <v>10</v>
      </c>
      <c r="D6" s="7" t="s">
        <v>21</v>
      </c>
      <c r="E6" s="13">
        <v>17</v>
      </c>
    </row>
    <row r="7" spans="1:5" ht="12.75">
      <c r="A7" s="6"/>
      <c r="B7" s="7"/>
      <c r="C7" s="7">
        <v>20</v>
      </c>
      <c r="D7" s="7" t="s">
        <v>22</v>
      </c>
      <c r="E7" s="13">
        <v>204</v>
      </c>
    </row>
    <row r="8" spans="1:5" ht="12.75">
      <c r="A8" s="6"/>
      <c r="B8" s="7"/>
      <c r="C8" s="7">
        <v>30</v>
      </c>
      <c r="D8" s="7" t="s">
        <v>23</v>
      </c>
      <c r="E8" s="13">
        <v>18</v>
      </c>
    </row>
    <row r="9" spans="1:5" ht="12.75">
      <c r="A9" s="6"/>
      <c r="B9" s="7"/>
      <c r="C9" s="7">
        <v>40</v>
      </c>
      <c r="D9" s="7" t="s">
        <v>223</v>
      </c>
      <c r="E9" s="13">
        <v>33</v>
      </c>
    </row>
    <row r="10" spans="1:5" ht="12.75">
      <c r="A10" s="6"/>
      <c r="B10" s="7"/>
      <c r="C10" s="7">
        <v>50</v>
      </c>
      <c r="D10" s="7" t="s">
        <v>224</v>
      </c>
      <c r="E10" s="13">
        <v>23</v>
      </c>
    </row>
    <row r="11" spans="1:5" ht="12.75">
      <c r="A11" s="6"/>
      <c r="B11" s="7"/>
      <c r="C11" s="7">
        <v>60</v>
      </c>
      <c r="D11" s="7" t="s">
        <v>225</v>
      </c>
      <c r="E11" s="13">
        <v>15</v>
      </c>
    </row>
    <row r="12" spans="1:5" ht="12.75">
      <c r="A12" s="6"/>
      <c r="B12" s="7"/>
      <c r="C12" s="7">
        <v>70</v>
      </c>
      <c r="D12" s="7" t="s">
        <v>24</v>
      </c>
      <c r="E12" s="13">
        <v>25</v>
      </c>
    </row>
    <row r="13" spans="1:5" ht="12.75">
      <c r="A13" s="6"/>
      <c r="B13" s="7"/>
      <c r="C13" s="7"/>
      <c r="D13" s="7"/>
      <c r="E13" s="13"/>
    </row>
    <row r="14" spans="1:5" ht="12.75">
      <c r="A14" s="6">
        <v>2</v>
      </c>
      <c r="B14" s="7" t="s">
        <v>4</v>
      </c>
      <c r="C14" s="7"/>
      <c r="D14" s="7"/>
      <c r="E14" s="13"/>
    </row>
    <row r="15" spans="1:5" ht="12.75">
      <c r="A15" s="6"/>
      <c r="B15" s="7"/>
      <c r="C15" s="7">
        <v>100</v>
      </c>
      <c r="D15" s="7" t="s">
        <v>25</v>
      </c>
      <c r="E15" s="13">
        <v>43</v>
      </c>
    </row>
    <row r="16" spans="1:5" ht="12.75">
      <c r="A16" s="6"/>
      <c r="B16" s="7"/>
      <c r="C16" s="7">
        <v>110</v>
      </c>
      <c r="D16" s="7" t="s">
        <v>26</v>
      </c>
      <c r="E16" s="13">
        <v>1</v>
      </c>
    </row>
    <row r="17" spans="1:5" ht="12.75">
      <c r="A17" s="6"/>
      <c r="B17" s="7"/>
      <c r="C17" s="7"/>
      <c r="D17" s="7"/>
      <c r="E17" s="13"/>
    </row>
    <row r="18" spans="1:5" ht="12.75">
      <c r="A18" s="6">
        <v>3</v>
      </c>
      <c r="B18" s="7" t="s">
        <v>27</v>
      </c>
      <c r="C18" s="7"/>
      <c r="D18" s="7"/>
      <c r="E18" s="13"/>
    </row>
    <row r="19" spans="1:5" ht="12.75">
      <c r="A19" s="6"/>
      <c r="B19" s="7"/>
      <c r="C19" s="7">
        <v>120</v>
      </c>
      <c r="D19" s="7" t="s">
        <v>28</v>
      </c>
      <c r="E19" s="13">
        <v>24</v>
      </c>
    </row>
    <row r="20" spans="1:5" ht="12.75">
      <c r="A20" s="6"/>
      <c r="B20" s="7"/>
      <c r="C20" s="7">
        <v>123</v>
      </c>
      <c r="D20" s="7" t="s">
        <v>29</v>
      </c>
      <c r="E20" s="13">
        <v>8</v>
      </c>
    </row>
    <row r="21" spans="1:5" ht="12.75">
      <c r="A21" s="6"/>
      <c r="B21" s="7"/>
      <c r="C21" s="7">
        <v>130</v>
      </c>
      <c r="D21" s="7" t="s">
        <v>30</v>
      </c>
      <c r="E21" s="13">
        <v>348</v>
      </c>
    </row>
    <row r="22" spans="1:5" ht="12.75">
      <c r="A22" s="6"/>
      <c r="B22" s="7"/>
      <c r="C22" s="7">
        <v>140</v>
      </c>
      <c r="D22" s="7" t="s">
        <v>31</v>
      </c>
      <c r="E22" s="13">
        <v>98</v>
      </c>
    </row>
    <row r="23" spans="1:5" ht="12.75">
      <c r="A23" s="6"/>
      <c r="B23" s="7"/>
      <c r="C23" s="7">
        <v>170</v>
      </c>
      <c r="D23" s="7" t="s">
        <v>32</v>
      </c>
      <c r="E23" s="13">
        <v>5</v>
      </c>
    </row>
    <row r="24" spans="1:5" ht="12.75">
      <c r="A24" s="6"/>
      <c r="B24" s="7"/>
      <c r="C24" s="7">
        <v>180</v>
      </c>
      <c r="D24" s="7" t="s">
        <v>33</v>
      </c>
      <c r="E24" s="13">
        <v>273</v>
      </c>
    </row>
    <row r="25" spans="1:5" ht="12.75">
      <c r="A25" s="6"/>
      <c r="B25" s="7"/>
      <c r="C25" s="7"/>
      <c r="D25" s="7"/>
      <c r="E25" s="13"/>
    </row>
    <row r="26" spans="1:5" ht="12.75">
      <c r="A26" s="6">
        <v>4</v>
      </c>
      <c r="B26" s="7" t="s">
        <v>35</v>
      </c>
      <c r="C26" s="7"/>
      <c r="D26" s="7"/>
      <c r="E26" s="13"/>
    </row>
    <row r="27" spans="1:5" ht="12.75">
      <c r="A27" s="6"/>
      <c r="B27" s="7"/>
      <c r="C27" s="7">
        <v>220</v>
      </c>
      <c r="D27" s="7" t="s">
        <v>36</v>
      </c>
      <c r="E27" s="13">
        <v>38</v>
      </c>
    </row>
    <row r="28" spans="1:5" ht="12.75">
      <c r="A28" s="6"/>
      <c r="B28" s="7"/>
      <c r="C28" s="7"/>
      <c r="D28" s="7"/>
      <c r="E28" s="13"/>
    </row>
    <row r="29" spans="1:5" ht="12.75">
      <c r="A29" s="6">
        <v>5</v>
      </c>
      <c r="B29" s="7" t="s">
        <v>37</v>
      </c>
      <c r="C29" s="7"/>
      <c r="D29" s="7"/>
      <c r="E29" s="13"/>
    </row>
    <row r="30" spans="1:5" ht="12.75">
      <c r="A30" s="6"/>
      <c r="B30" s="7"/>
      <c r="C30" s="7">
        <v>230</v>
      </c>
      <c r="D30" s="7" t="s">
        <v>38</v>
      </c>
      <c r="E30" s="13">
        <v>8</v>
      </c>
    </row>
    <row r="31" spans="1:5" ht="12.75">
      <c r="A31" s="6"/>
      <c r="B31" s="7"/>
      <c r="C31" s="7">
        <v>250</v>
      </c>
      <c r="D31" s="7" t="s">
        <v>40</v>
      </c>
      <c r="E31" s="13">
        <v>2</v>
      </c>
    </row>
    <row r="32" spans="1:5" ht="12.75">
      <c r="A32" s="6"/>
      <c r="B32" s="7"/>
      <c r="C32" s="7"/>
      <c r="D32" s="7"/>
      <c r="E32" s="13"/>
    </row>
    <row r="33" spans="1:5" ht="12.75">
      <c r="A33" s="6">
        <v>6</v>
      </c>
      <c r="B33" s="7" t="s">
        <v>41</v>
      </c>
      <c r="C33" s="7"/>
      <c r="D33" s="7"/>
      <c r="E33" s="13"/>
    </row>
    <row r="34" spans="1:5" ht="12.75">
      <c r="A34" s="6"/>
      <c r="B34" s="7"/>
      <c r="C34" s="7">
        <v>290</v>
      </c>
      <c r="D34" s="7" t="s">
        <v>42</v>
      </c>
      <c r="E34" s="13">
        <v>6</v>
      </c>
    </row>
    <row r="35" spans="1:5" ht="12.75">
      <c r="A35" s="6"/>
      <c r="B35" s="7"/>
      <c r="C35" s="7"/>
      <c r="D35" s="7"/>
      <c r="E35" s="13"/>
    </row>
    <row r="36" spans="1:5" ht="12.75">
      <c r="A36" s="6">
        <v>7</v>
      </c>
      <c r="B36" s="7" t="s">
        <v>44</v>
      </c>
      <c r="C36" s="7"/>
      <c r="D36" s="7"/>
      <c r="E36" s="13"/>
    </row>
    <row r="37" spans="1:5" ht="12.75">
      <c r="A37" s="6"/>
      <c r="B37" s="7"/>
      <c r="C37" s="7">
        <v>470</v>
      </c>
      <c r="D37" s="7" t="s">
        <v>244</v>
      </c>
      <c r="E37" s="13">
        <v>139</v>
      </c>
    </row>
    <row r="38" spans="1:5" ht="12.75">
      <c r="A38" s="6"/>
      <c r="B38" s="7"/>
      <c r="C38" s="7">
        <v>480</v>
      </c>
      <c r="D38" s="7" t="s">
        <v>245</v>
      </c>
      <c r="E38" s="13">
        <v>128</v>
      </c>
    </row>
    <row r="39" spans="1:5" ht="12.75">
      <c r="A39" s="6"/>
      <c r="B39" s="7"/>
      <c r="C39" s="7"/>
      <c r="D39" s="7"/>
      <c r="E39" s="13"/>
    </row>
    <row r="40" spans="1:5" ht="12.75">
      <c r="A40" s="6">
        <v>8</v>
      </c>
      <c r="B40" s="7" t="s">
        <v>45</v>
      </c>
      <c r="C40" s="7"/>
      <c r="D40" s="7"/>
      <c r="E40" s="13"/>
    </row>
    <row r="41" spans="1:5" ht="12.75">
      <c r="A41" s="6"/>
      <c r="B41" s="7"/>
      <c r="C41" s="7">
        <v>490</v>
      </c>
      <c r="D41" s="7" t="s">
        <v>46</v>
      </c>
      <c r="E41" s="13">
        <v>42</v>
      </c>
    </row>
    <row r="42" spans="1:5" ht="12.75">
      <c r="A42" s="6"/>
      <c r="B42" s="7"/>
      <c r="C42" s="7">
        <v>500</v>
      </c>
      <c r="D42" s="7" t="s">
        <v>47</v>
      </c>
      <c r="E42" s="13">
        <v>31</v>
      </c>
    </row>
    <row r="43" spans="1:5" ht="12.75">
      <c r="A43" s="6"/>
      <c r="B43" s="7"/>
      <c r="C43" s="7"/>
      <c r="D43" s="7"/>
      <c r="E43" s="13"/>
    </row>
    <row r="44" spans="1:5" ht="12.75">
      <c r="A44" s="6">
        <v>9</v>
      </c>
      <c r="B44" s="7" t="s">
        <v>48</v>
      </c>
      <c r="C44" s="7"/>
      <c r="D44" s="7"/>
      <c r="E44" s="13"/>
    </row>
    <row r="45" spans="1:5" ht="12.75">
      <c r="A45" s="6"/>
      <c r="B45" s="7"/>
      <c r="C45" s="7">
        <v>510</v>
      </c>
      <c r="D45" s="7" t="s">
        <v>49</v>
      </c>
      <c r="E45" s="13">
        <v>4</v>
      </c>
    </row>
    <row r="46" spans="1:5" ht="12.75">
      <c r="A46" s="6"/>
      <c r="B46" s="7"/>
      <c r="C46" s="7">
        <v>520</v>
      </c>
      <c r="D46" s="7" t="s">
        <v>50</v>
      </c>
      <c r="E46" s="13">
        <v>15</v>
      </c>
    </row>
    <row r="47" spans="1:5" ht="12.75">
      <c r="A47" s="6"/>
      <c r="B47" s="7"/>
      <c r="C47" s="7"/>
      <c r="D47" s="7"/>
      <c r="E47" s="13"/>
    </row>
    <row r="48" spans="1:5" ht="12.75">
      <c r="A48" s="6">
        <v>10</v>
      </c>
      <c r="B48" s="7" t="s">
        <v>7</v>
      </c>
      <c r="C48" s="7"/>
      <c r="D48" s="7"/>
      <c r="E48" s="13"/>
    </row>
    <row r="49" spans="1:5" ht="12.75">
      <c r="A49" s="6"/>
      <c r="B49" s="7"/>
      <c r="C49" s="7">
        <v>540</v>
      </c>
      <c r="D49" s="7" t="s">
        <v>51</v>
      </c>
      <c r="E49" s="13">
        <v>13</v>
      </c>
    </row>
    <row r="50" spans="1:5" ht="12.75">
      <c r="A50" s="6"/>
      <c r="B50" s="7"/>
      <c r="C50" s="7"/>
      <c r="D50" s="7"/>
      <c r="E50" s="13"/>
    </row>
    <row r="51" spans="1:5" ht="12.75">
      <c r="A51" s="6">
        <v>11</v>
      </c>
      <c r="B51" s="7" t="s">
        <v>52</v>
      </c>
      <c r="C51" s="7"/>
      <c r="D51" s="7"/>
      <c r="E51" s="13"/>
    </row>
    <row r="52" spans="1:5" ht="12.75">
      <c r="A52" s="6"/>
      <c r="B52" s="7"/>
      <c r="C52" s="7">
        <v>550</v>
      </c>
      <c r="D52" s="7" t="s">
        <v>53</v>
      </c>
      <c r="E52" s="13">
        <v>3</v>
      </c>
    </row>
    <row r="53" spans="1:5" ht="12.75">
      <c r="A53" s="6"/>
      <c r="B53" s="7"/>
      <c r="C53" s="7">
        <v>560</v>
      </c>
      <c r="D53" s="7" t="s">
        <v>54</v>
      </c>
      <c r="E53" s="13">
        <v>2</v>
      </c>
    </row>
    <row r="54" spans="1:5" ht="12.75">
      <c r="A54" s="6"/>
      <c r="B54" s="7"/>
      <c r="C54" s="7"/>
      <c r="D54" s="7"/>
      <c r="E54" s="13"/>
    </row>
    <row r="55" spans="1:5" ht="12.75">
      <c r="A55" s="6">
        <v>12</v>
      </c>
      <c r="B55" s="7" t="s">
        <v>56</v>
      </c>
      <c r="C55" s="7"/>
      <c r="D55" s="7"/>
      <c r="E55" s="13"/>
    </row>
    <row r="56" spans="1:5" ht="12.75">
      <c r="A56" s="6"/>
      <c r="B56" s="7"/>
      <c r="C56" s="7">
        <v>740</v>
      </c>
      <c r="D56" s="7" t="s">
        <v>58</v>
      </c>
      <c r="E56" s="13">
        <v>3</v>
      </c>
    </row>
    <row r="57" spans="1:5" ht="12.75">
      <c r="A57" s="6"/>
      <c r="B57" s="7"/>
      <c r="C57" s="7"/>
      <c r="D57" s="7"/>
      <c r="E57" s="13"/>
    </row>
    <row r="58" spans="1:5" ht="12.75">
      <c r="A58" s="6">
        <v>13</v>
      </c>
      <c r="B58" s="7" t="s">
        <v>59</v>
      </c>
      <c r="C58" s="7"/>
      <c r="D58" s="7"/>
      <c r="E58" s="13"/>
    </row>
    <row r="59" spans="1:5" ht="12.75">
      <c r="A59" s="6"/>
      <c r="B59" s="7"/>
      <c r="C59" s="7">
        <v>770</v>
      </c>
      <c r="D59" s="7" t="s">
        <v>60</v>
      </c>
      <c r="E59" s="13">
        <v>21</v>
      </c>
    </row>
    <row r="60" spans="1:5" ht="12.75">
      <c r="A60" s="6"/>
      <c r="B60" s="7"/>
      <c r="C60" s="7"/>
      <c r="D60" s="7"/>
      <c r="E60" s="13"/>
    </row>
    <row r="61" spans="1:5" ht="12.75">
      <c r="A61" s="6">
        <v>14</v>
      </c>
      <c r="B61" s="7" t="s">
        <v>61</v>
      </c>
      <c r="C61" s="7"/>
      <c r="D61" s="7"/>
      <c r="E61" s="13"/>
    </row>
    <row r="62" spans="1:5" ht="12.75">
      <c r="A62" s="6"/>
      <c r="B62" s="7"/>
      <c r="C62" s="7">
        <v>860</v>
      </c>
      <c r="D62" s="7" t="s">
        <v>246</v>
      </c>
      <c r="E62" s="13">
        <v>21</v>
      </c>
    </row>
    <row r="63" spans="1:5" ht="12.75">
      <c r="A63" s="6"/>
      <c r="B63" s="7"/>
      <c r="C63" s="7"/>
      <c r="D63" s="7"/>
      <c r="E63" s="13"/>
    </row>
    <row r="64" spans="1:5" ht="12.75">
      <c r="A64" s="6">
        <v>15</v>
      </c>
      <c r="B64" s="7" t="s">
        <v>62</v>
      </c>
      <c r="C64" s="7"/>
      <c r="D64" s="7"/>
      <c r="E64" s="13"/>
    </row>
    <row r="65" spans="1:5" ht="12.75">
      <c r="A65" s="6"/>
      <c r="B65" s="7"/>
      <c r="C65" s="7">
        <v>870</v>
      </c>
      <c r="D65" s="7" t="s">
        <v>63</v>
      </c>
      <c r="E65" s="13">
        <v>52</v>
      </c>
    </row>
    <row r="66" spans="1:5" ht="12.75">
      <c r="A66" s="6"/>
      <c r="B66" s="7"/>
      <c r="C66" s="7"/>
      <c r="D66" s="7"/>
      <c r="E66" s="13"/>
    </row>
    <row r="67" spans="1:5" ht="12.75">
      <c r="A67" s="6">
        <v>16</v>
      </c>
      <c r="B67" s="7" t="s">
        <v>64</v>
      </c>
      <c r="C67" s="7"/>
      <c r="D67" s="7"/>
      <c r="E67" s="13"/>
    </row>
    <row r="68" spans="1:5" ht="12.75">
      <c r="A68" s="6"/>
      <c r="B68" s="7"/>
      <c r="C68" s="7">
        <v>880</v>
      </c>
      <c r="D68" s="7" t="s">
        <v>65</v>
      </c>
      <c r="E68" s="13">
        <v>210</v>
      </c>
    </row>
    <row r="69" spans="1:5" ht="12.75">
      <c r="A69" s="6"/>
      <c r="B69" s="7"/>
      <c r="C69" s="7"/>
      <c r="D69" s="7"/>
      <c r="E69" s="13"/>
    </row>
    <row r="70" spans="1:5" ht="12.75">
      <c r="A70" s="6">
        <v>17</v>
      </c>
      <c r="B70" s="7" t="s">
        <v>12</v>
      </c>
      <c r="C70" s="7"/>
      <c r="D70" s="7"/>
      <c r="E70" s="13"/>
    </row>
    <row r="71" spans="1:5" ht="12.75">
      <c r="A71" s="6"/>
      <c r="B71" s="7"/>
      <c r="C71" s="7">
        <v>890</v>
      </c>
      <c r="D71" s="7" t="s">
        <v>66</v>
      </c>
      <c r="E71" s="13">
        <v>7</v>
      </c>
    </row>
    <row r="72" spans="1:5" ht="12.75">
      <c r="A72" s="6"/>
      <c r="B72" s="7"/>
      <c r="C72" s="7"/>
      <c r="D72" s="7"/>
      <c r="E72" s="13"/>
    </row>
    <row r="73" spans="1:5" ht="12.75">
      <c r="A73" s="6">
        <v>18</v>
      </c>
      <c r="B73" s="7" t="s">
        <v>67</v>
      </c>
      <c r="C73" s="7"/>
      <c r="D73" s="7"/>
      <c r="E73" s="13"/>
    </row>
    <row r="74" spans="1:5" ht="12.75">
      <c r="A74" s="6"/>
      <c r="B74" s="7"/>
      <c r="C74" s="7">
        <v>900</v>
      </c>
      <c r="D74" s="7" t="s">
        <v>68</v>
      </c>
      <c r="E74" s="13">
        <v>639</v>
      </c>
    </row>
    <row r="75" spans="1:5" ht="12.75">
      <c r="A75" s="6"/>
      <c r="B75" s="7"/>
      <c r="C75" s="7"/>
      <c r="D75" s="7"/>
      <c r="E75" s="13"/>
    </row>
    <row r="76" spans="1:5" ht="12.75">
      <c r="A76" s="6">
        <v>19</v>
      </c>
      <c r="B76" s="7" t="s">
        <v>69</v>
      </c>
      <c r="C76" s="7"/>
      <c r="D76" s="7"/>
      <c r="E76" s="13"/>
    </row>
    <row r="77" spans="1:5" ht="12.75">
      <c r="A77" s="6"/>
      <c r="B77" s="7"/>
      <c r="C77" s="7">
        <v>910</v>
      </c>
      <c r="D77" s="7" t="s">
        <v>70</v>
      </c>
      <c r="E77" s="13">
        <v>28</v>
      </c>
    </row>
    <row r="78" spans="1:5" ht="12.75">
      <c r="A78" s="6"/>
      <c r="B78" s="7"/>
      <c r="C78" s="7"/>
      <c r="D78" s="7"/>
      <c r="E78" s="13"/>
    </row>
    <row r="79" spans="1:5" ht="12.75">
      <c r="A79" s="6">
        <v>20</v>
      </c>
      <c r="B79" s="7" t="s">
        <v>9</v>
      </c>
      <c r="C79" s="7"/>
      <c r="D79" s="7"/>
      <c r="E79" s="13"/>
    </row>
    <row r="80" spans="1:5" ht="12.75">
      <c r="A80" s="6"/>
      <c r="B80" s="7"/>
      <c r="C80" s="7">
        <v>920</v>
      </c>
      <c r="D80" s="7" t="s">
        <v>71</v>
      </c>
      <c r="E80" s="13">
        <v>40</v>
      </c>
    </row>
    <row r="81" spans="1:5" ht="12.75">
      <c r="A81" s="6"/>
      <c r="B81" s="7"/>
      <c r="C81" s="7">
        <v>930</v>
      </c>
      <c r="D81" s="7" t="s">
        <v>72</v>
      </c>
      <c r="E81" s="13">
        <v>10</v>
      </c>
    </row>
    <row r="82" spans="1:5" ht="12.75">
      <c r="A82" s="6"/>
      <c r="B82" s="7"/>
      <c r="C82" s="7">
        <v>940</v>
      </c>
      <c r="D82" s="7" t="s">
        <v>73</v>
      </c>
      <c r="E82" s="13">
        <v>12</v>
      </c>
    </row>
    <row r="83" spans="1:5" ht="12.75">
      <c r="A83" s="6"/>
      <c r="B83" s="7"/>
      <c r="C83" s="7">
        <v>950</v>
      </c>
      <c r="D83" s="7" t="s">
        <v>74</v>
      </c>
      <c r="E83" s="13">
        <v>9</v>
      </c>
    </row>
    <row r="84" spans="1:5" ht="12.75">
      <c r="A84" s="6"/>
      <c r="B84" s="7"/>
      <c r="C84" s="7">
        <v>960</v>
      </c>
      <c r="D84" s="7" t="s">
        <v>75</v>
      </c>
      <c r="E84" s="13">
        <v>17</v>
      </c>
    </row>
    <row r="85" spans="1:5" ht="12.75">
      <c r="A85" s="6"/>
      <c r="B85" s="7"/>
      <c r="C85" s="7"/>
      <c r="D85" s="7"/>
      <c r="E85" s="13"/>
    </row>
    <row r="86" spans="1:5" ht="12.75">
      <c r="A86" s="6">
        <v>21</v>
      </c>
      <c r="B86" s="7" t="s">
        <v>76</v>
      </c>
      <c r="C86" s="7"/>
      <c r="D86" s="7"/>
      <c r="E86" s="13"/>
    </row>
    <row r="87" spans="1:5" ht="12.75">
      <c r="A87" s="6"/>
      <c r="B87" s="7"/>
      <c r="C87" s="7">
        <v>970</v>
      </c>
      <c r="D87" s="7" t="s">
        <v>77</v>
      </c>
      <c r="E87" s="13">
        <v>9</v>
      </c>
    </row>
    <row r="88" spans="1:5" ht="12.75">
      <c r="A88" s="6"/>
      <c r="B88" s="7"/>
      <c r="C88" s="7">
        <v>980</v>
      </c>
      <c r="D88" s="7" t="s">
        <v>78</v>
      </c>
      <c r="E88" s="13">
        <v>88</v>
      </c>
    </row>
    <row r="89" spans="1:5" ht="12.75">
      <c r="A89" s="6"/>
      <c r="B89" s="7"/>
      <c r="C89" s="7">
        <v>990</v>
      </c>
      <c r="D89" s="7" t="s">
        <v>79</v>
      </c>
      <c r="E89" s="13">
        <v>116</v>
      </c>
    </row>
    <row r="90" spans="1:5" ht="12.75">
      <c r="A90" s="6"/>
      <c r="B90" s="7"/>
      <c r="C90" s="7">
        <v>1000</v>
      </c>
      <c r="D90" s="7" t="s">
        <v>80</v>
      </c>
      <c r="E90" s="13">
        <v>51</v>
      </c>
    </row>
    <row r="91" spans="1:5" ht="12.75">
      <c r="A91" s="6"/>
      <c r="B91" s="7"/>
      <c r="C91" s="7">
        <v>1010</v>
      </c>
      <c r="D91" s="7" t="s">
        <v>81</v>
      </c>
      <c r="E91" s="13">
        <v>954</v>
      </c>
    </row>
    <row r="92" spans="1:5" ht="12.75">
      <c r="A92" s="6"/>
      <c r="B92" s="7"/>
      <c r="C92" s="7">
        <v>1020</v>
      </c>
      <c r="D92" s="7" t="s">
        <v>82</v>
      </c>
      <c r="E92" s="13">
        <v>23</v>
      </c>
    </row>
    <row r="93" spans="1:5" ht="12.75">
      <c r="A93" s="6"/>
      <c r="B93" s="7"/>
      <c r="C93" s="7">
        <v>1030</v>
      </c>
      <c r="D93" s="7" t="s">
        <v>83</v>
      </c>
      <c r="E93" s="13">
        <v>12</v>
      </c>
    </row>
    <row r="94" spans="1:5" ht="12.75">
      <c r="A94" s="6"/>
      <c r="B94" s="7"/>
      <c r="C94" s="7">
        <v>1040</v>
      </c>
      <c r="D94" s="7" t="s">
        <v>84</v>
      </c>
      <c r="E94" s="13">
        <v>327</v>
      </c>
    </row>
    <row r="95" spans="1:5" ht="12.75">
      <c r="A95" s="6"/>
      <c r="B95" s="7"/>
      <c r="C95" s="7">
        <v>1050</v>
      </c>
      <c r="D95" s="7" t="s">
        <v>85</v>
      </c>
      <c r="E95" s="13">
        <v>19</v>
      </c>
    </row>
    <row r="96" spans="1:5" ht="12.75">
      <c r="A96" s="6"/>
      <c r="B96" s="7"/>
      <c r="C96" s="7">
        <v>1060</v>
      </c>
      <c r="D96" s="7" t="s">
        <v>86</v>
      </c>
      <c r="E96" s="13">
        <v>39</v>
      </c>
    </row>
    <row r="97" spans="1:5" ht="12.75">
      <c r="A97" s="6"/>
      <c r="B97" s="7"/>
      <c r="C97" s="7">
        <v>1070</v>
      </c>
      <c r="D97" s="7" t="s">
        <v>87</v>
      </c>
      <c r="E97" s="13">
        <v>9</v>
      </c>
    </row>
    <row r="98" spans="1:5" ht="12.75">
      <c r="A98" s="6"/>
      <c r="B98" s="7"/>
      <c r="C98" s="7">
        <v>1080</v>
      </c>
      <c r="D98" s="7" t="s">
        <v>88</v>
      </c>
      <c r="E98" s="13">
        <v>125</v>
      </c>
    </row>
    <row r="99" spans="1:5" ht="12.75">
      <c r="A99" s="6"/>
      <c r="B99" s="7"/>
      <c r="C99" s="7">
        <v>1110</v>
      </c>
      <c r="D99" s="7" t="s">
        <v>89</v>
      </c>
      <c r="E99" s="13">
        <v>305</v>
      </c>
    </row>
    <row r="100" spans="1:5" ht="12.75">
      <c r="A100" s="6"/>
      <c r="B100" s="7"/>
      <c r="C100" s="7"/>
      <c r="D100" s="7"/>
      <c r="E100" s="13"/>
    </row>
    <row r="101" spans="1:5" ht="12.75">
      <c r="A101" s="6">
        <v>22</v>
      </c>
      <c r="B101" s="7" t="s">
        <v>92</v>
      </c>
      <c r="C101" s="7"/>
      <c r="D101" s="7"/>
      <c r="E101" s="13"/>
    </row>
    <row r="102" spans="1:5" ht="12.75">
      <c r="A102" s="6"/>
      <c r="B102" s="7"/>
      <c r="C102" s="7">
        <v>1140</v>
      </c>
      <c r="D102" s="7" t="s">
        <v>93</v>
      </c>
      <c r="E102" s="13">
        <v>111</v>
      </c>
    </row>
    <row r="103" spans="1:5" ht="12.75">
      <c r="A103" s="6"/>
      <c r="B103" s="7"/>
      <c r="C103" s="7">
        <v>1150</v>
      </c>
      <c r="D103" s="7" t="s">
        <v>94</v>
      </c>
      <c r="E103" s="13">
        <v>35</v>
      </c>
    </row>
    <row r="104" spans="1:5" ht="12.75">
      <c r="A104" s="6"/>
      <c r="B104" s="7"/>
      <c r="C104" s="7">
        <v>1160</v>
      </c>
      <c r="D104" s="7" t="s">
        <v>95</v>
      </c>
      <c r="E104" s="13">
        <v>17</v>
      </c>
    </row>
    <row r="105" spans="1:5" ht="12.75">
      <c r="A105" s="6"/>
      <c r="B105" s="7"/>
      <c r="C105" s="7"/>
      <c r="D105" s="7"/>
      <c r="E105" s="13"/>
    </row>
    <row r="106" spans="1:5" ht="12.75">
      <c r="A106" s="6">
        <v>23</v>
      </c>
      <c r="B106" s="7" t="s">
        <v>10</v>
      </c>
      <c r="C106" s="7"/>
      <c r="D106" s="7"/>
      <c r="E106" s="13"/>
    </row>
    <row r="107" spans="1:5" ht="12.75">
      <c r="A107" s="6"/>
      <c r="B107" s="7"/>
      <c r="C107" s="7">
        <v>1180</v>
      </c>
      <c r="D107" s="7" t="s">
        <v>96</v>
      </c>
      <c r="E107" s="13">
        <v>20</v>
      </c>
    </row>
    <row r="108" spans="1:5" ht="12.75">
      <c r="A108" s="6"/>
      <c r="B108" s="7"/>
      <c r="C108" s="7">
        <v>1195</v>
      </c>
      <c r="D108" s="7" t="s">
        <v>97</v>
      </c>
      <c r="E108" s="13">
        <v>29</v>
      </c>
    </row>
    <row r="109" spans="1:5" ht="12.75">
      <c r="A109" s="6"/>
      <c r="B109" s="7"/>
      <c r="C109" s="7">
        <v>1220</v>
      </c>
      <c r="D109" s="7" t="s">
        <v>98</v>
      </c>
      <c r="E109" s="13">
        <v>25</v>
      </c>
    </row>
    <row r="110" spans="1:5" ht="12.75">
      <c r="A110" s="6"/>
      <c r="B110" s="7"/>
      <c r="C110" s="7"/>
      <c r="D110" s="7"/>
      <c r="E110" s="13"/>
    </row>
    <row r="111" spans="1:5" ht="12.75">
      <c r="A111" s="6">
        <v>24</v>
      </c>
      <c r="B111" s="7" t="s">
        <v>99</v>
      </c>
      <c r="C111" s="7"/>
      <c r="D111" s="7"/>
      <c r="E111" s="13"/>
    </row>
    <row r="112" spans="1:5" ht="12.75">
      <c r="A112" s="6"/>
      <c r="B112" s="7"/>
      <c r="C112" s="7">
        <v>1330</v>
      </c>
      <c r="D112" s="7" t="s">
        <v>100</v>
      </c>
      <c r="E112" s="13">
        <v>1</v>
      </c>
    </row>
    <row r="113" spans="1:5" ht="12.75">
      <c r="A113" s="6"/>
      <c r="B113" s="7"/>
      <c r="C113" s="7"/>
      <c r="D113" s="7"/>
      <c r="E113" s="13"/>
    </row>
    <row r="114" spans="1:5" ht="12.75">
      <c r="A114" s="6">
        <v>25</v>
      </c>
      <c r="B114" s="7" t="s">
        <v>101</v>
      </c>
      <c r="C114" s="7"/>
      <c r="D114" s="7"/>
      <c r="E114" s="13"/>
    </row>
    <row r="115" spans="1:5" ht="12.75">
      <c r="A115" s="6"/>
      <c r="B115" s="7"/>
      <c r="C115" s="7">
        <v>1340</v>
      </c>
      <c r="D115" s="7" t="s">
        <v>247</v>
      </c>
      <c r="E115" s="13">
        <v>20</v>
      </c>
    </row>
    <row r="116" spans="1:5" ht="12.75">
      <c r="A116" s="6"/>
      <c r="B116" s="7"/>
      <c r="C116" s="7">
        <v>1350</v>
      </c>
      <c r="D116" s="7" t="s">
        <v>102</v>
      </c>
      <c r="E116" s="13">
        <v>32</v>
      </c>
    </row>
    <row r="117" spans="1:5" ht="12.75">
      <c r="A117" s="6"/>
      <c r="B117" s="7"/>
      <c r="C117" s="7"/>
      <c r="D117" s="7"/>
      <c r="E117" s="13"/>
    </row>
    <row r="118" spans="1:5" ht="12.75">
      <c r="A118" s="6">
        <v>26</v>
      </c>
      <c r="B118" s="7" t="s">
        <v>103</v>
      </c>
      <c r="C118" s="7"/>
      <c r="D118" s="7"/>
      <c r="E118" s="13"/>
    </row>
    <row r="119" spans="1:5" ht="12.75">
      <c r="A119" s="6"/>
      <c r="B119" s="7"/>
      <c r="C119" s="7">
        <v>1360</v>
      </c>
      <c r="D119" s="7" t="s">
        <v>104</v>
      </c>
      <c r="E119" s="13">
        <v>42</v>
      </c>
    </row>
    <row r="120" spans="1:5" ht="12.75">
      <c r="A120" s="6"/>
      <c r="B120" s="7"/>
      <c r="C120" s="7"/>
      <c r="D120" s="7"/>
      <c r="E120" s="13"/>
    </row>
    <row r="121" spans="1:5" ht="12.75">
      <c r="A121" s="6">
        <v>27</v>
      </c>
      <c r="B121" s="7" t="s">
        <v>105</v>
      </c>
      <c r="C121" s="7"/>
      <c r="D121" s="7"/>
      <c r="E121" s="13"/>
    </row>
    <row r="122" spans="1:5" ht="12.75">
      <c r="A122" s="6"/>
      <c r="B122" s="7"/>
      <c r="C122" s="7">
        <v>1380</v>
      </c>
      <c r="D122" s="7" t="s">
        <v>106</v>
      </c>
      <c r="E122" s="13">
        <v>5</v>
      </c>
    </row>
    <row r="123" spans="1:5" ht="12.75">
      <c r="A123" s="6"/>
      <c r="B123" s="7"/>
      <c r="C123" s="7"/>
      <c r="D123" s="7"/>
      <c r="E123" s="13"/>
    </row>
    <row r="124" spans="1:5" ht="12.75">
      <c r="A124" s="6">
        <v>28</v>
      </c>
      <c r="B124" s="7" t="s">
        <v>11</v>
      </c>
      <c r="C124" s="7"/>
      <c r="D124" s="7"/>
      <c r="E124" s="13"/>
    </row>
    <row r="125" spans="1:5" ht="12.75">
      <c r="A125" s="6"/>
      <c r="B125" s="7"/>
      <c r="C125" s="7">
        <v>1390</v>
      </c>
      <c r="D125" s="7" t="s">
        <v>107</v>
      </c>
      <c r="E125" s="13">
        <v>38</v>
      </c>
    </row>
    <row r="126" spans="1:5" ht="12.75">
      <c r="A126" s="6"/>
      <c r="B126" s="7"/>
      <c r="C126" s="7">
        <v>1400</v>
      </c>
      <c r="D126" s="7" t="s">
        <v>108</v>
      </c>
      <c r="E126" s="13">
        <v>14</v>
      </c>
    </row>
    <row r="127" spans="1:5" ht="12.75">
      <c r="A127" s="6"/>
      <c r="B127" s="7"/>
      <c r="C127" s="7"/>
      <c r="D127" s="7"/>
      <c r="E127" s="13"/>
    </row>
    <row r="128" spans="1:5" ht="12.75">
      <c r="A128" s="6">
        <v>29</v>
      </c>
      <c r="B128" s="7" t="s">
        <v>109</v>
      </c>
      <c r="C128" s="7"/>
      <c r="D128" s="7"/>
      <c r="E128" s="13"/>
    </row>
    <row r="129" spans="1:5" ht="12.75">
      <c r="A129" s="6"/>
      <c r="B129" s="7"/>
      <c r="C129" s="7">
        <v>1410</v>
      </c>
      <c r="D129" s="7" t="s">
        <v>248</v>
      </c>
      <c r="E129" s="13">
        <v>4</v>
      </c>
    </row>
    <row r="130" spans="1:5" ht="12.75">
      <c r="A130" s="6"/>
      <c r="B130" s="7"/>
      <c r="C130" s="7"/>
      <c r="D130" s="7"/>
      <c r="E130" s="13"/>
    </row>
    <row r="131" spans="1:5" ht="12.75">
      <c r="A131" s="6">
        <v>30</v>
      </c>
      <c r="B131" s="7" t="s">
        <v>110</v>
      </c>
      <c r="C131" s="7"/>
      <c r="D131" s="7"/>
      <c r="E131" s="13"/>
    </row>
    <row r="132" spans="1:5" ht="12.75">
      <c r="A132" s="6"/>
      <c r="B132" s="7"/>
      <c r="C132" s="7">
        <v>1420</v>
      </c>
      <c r="D132" s="7" t="s">
        <v>111</v>
      </c>
      <c r="E132" s="13">
        <v>969</v>
      </c>
    </row>
    <row r="133" spans="1:5" ht="12.75">
      <c r="A133" s="6"/>
      <c r="B133" s="7"/>
      <c r="C133" s="7"/>
      <c r="D133" s="7"/>
      <c r="E133" s="13"/>
    </row>
    <row r="134" spans="1:5" ht="12.75">
      <c r="A134" s="6">
        <v>32</v>
      </c>
      <c r="B134" s="7" t="s">
        <v>6</v>
      </c>
      <c r="C134" s="7"/>
      <c r="D134" s="7"/>
      <c r="E134" s="13"/>
    </row>
    <row r="135" spans="1:5" ht="12.75">
      <c r="A135" s="6"/>
      <c r="B135" s="7"/>
      <c r="C135" s="7">
        <v>1450</v>
      </c>
      <c r="D135" s="7" t="s">
        <v>114</v>
      </c>
      <c r="E135" s="13">
        <v>29</v>
      </c>
    </row>
    <row r="136" spans="1:5" ht="12.75">
      <c r="A136" s="6"/>
      <c r="B136" s="7"/>
      <c r="C136" s="7">
        <v>1480</v>
      </c>
      <c r="D136" s="7" t="s">
        <v>116</v>
      </c>
      <c r="E136" s="13">
        <v>2</v>
      </c>
    </row>
    <row r="137" spans="1:5" ht="12.75">
      <c r="A137" s="6"/>
      <c r="B137" s="7"/>
      <c r="C137" s="7">
        <v>1490</v>
      </c>
      <c r="D137" s="7" t="s">
        <v>117</v>
      </c>
      <c r="E137" s="13">
        <v>1</v>
      </c>
    </row>
    <row r="138" spans="1:5" ht="12.75">
      <c r="A138" s="6"/>
      <c r="B138" s="7"/>
      <c r="C138" s="7">
        <v>1500</v>
      </c>
      <c r="D138" s="7" t="s">
        <v>118</v>
      </c>
      <c r="E138" s="13">
        <v>15</v>
      </c>
    </row>
    <row r="139" spans="1:5" ht="12.75">
      <c r="A139" s="6"/>
      <c r="B139" s="7"/>
      <c r="C139" s="7"/>
      <c r="D139" s="7"/>
      <c r="E139" s="13"/>
    </row>
    <row r="140" spans="1:5" ht="12.75">
      <c r="A140" s="6">
        <v>33</v>
      </c>
      <c r="B140" s="7" t="s">
        <v>119</v>
      </c>
      <c r="C140" s="7"/>
      <c r="D140" s="7"/>
      <c r="E140" s="13"/>
    </row>
    <row r="141" spans="1:5" ht="12.75">
      <c r="A141" s="6"/>
      <c r="B141" s="7"/>
      <c r="C141" s="7">
        <v>1510</v>
      </c>
      <c r="D141" s="7" t="s">
        <v>120</v>
      </c>
      <c r="E141" s="13">
        <v>6</v>
      </c>
    </row>
    <row r="142" spans="1:5" ht="12.75">
      <c r="A142" s="6"/>
      <c r="B142" s="7"/>
      <c r="C142" s="7"/>
      <c r="D142" s="7"/>
      <c r="E142" s="13"/>
    </row>
    <row r="143" spans="1:5" ht="12.75">
      <c r="A143" s="6">
        <v>34</v>
      </c>
      <c r="B143" s="7" t="s">
        <v>121</v>
      </c>
      <c r="C143" s="7"/>
      <c r="D143" s="7"/>
      <c r="E143" s="13"/>
    </row>
    <row r="144" spans="1:5" ht="12.75">
      <c r="A144" s="6"/>
      <c r="B144" s="7"/>
      <c r="C144" s="7">
        <v>1520</v>
      </c>
      <c r="D144" s="7" t="s">
        <v>122</v>
      </c>
      <c r="E144" s="13">
        <v>41</v>
      </c>
    </row>
    <row r="145" spans="1:5" ht="12.75">
      <c r="A145" s="6"/>
      <c r="B145" s="7"/>
      <c r="C145" s="7">
        <v>1530</v>
      </c>
      <c r="D145" s="7" t="s">
        <v>123</v>
      </c>
      <c r="E145" s="13">
        <v>14</v>
      </c>
    </row>
    <row r="146" spans="1:5" ht="12.75">
      <c r="A146" s="6"/>
      <c r="B146" s="7"/>
      <c r="C146" s="7">
        <v>1540</v>
      </c>
      <c r="D146" s="7" t="s">
        <v>124</v>
      </c>
      <c r="E146" s="13">
        <v>21</v>
      </c>
    </row>
    <row r="147" spans="1:5" ht="12.75">
      <c r="A147" s="6"/>
      <c r="B147" s="7"/>
      <c r="C147" s="7"/>
      <c r="D147" s="7"/>
      <c r="E147" s="13"/>
    </row>
    <row r="148" spans="1:5" ht="12.75">
      <c r="A148" s="6">
        <v>35</v>
      </c>
      <c r="B148" s="7" t="s">
        <v>125</v>
      </c>
      <c r="C148" s="7"/>
      <c r="D148" s="7"/>
      <c r="E148" s="13"/>
    </row>
    <row r="149" spans="1:5" ht="12.75">
      <c r="A149" s="6"/>
      <c r="B149" s="7"/>
      <c r="C149" s="7">
        <v>1550</v>
      </c>
      <c r="D149" s="7" t="s">
        <v>126</v>
      </c>
      <c r="E149" s="13">
        <v>336</v>
      </c>
    </row>
    <row r="150" spans="1:5" ht="12.75">
      <c r="A150" s="6"/>
      <c r="B150" s="7"/>
      <c r="C150" s="7">
        <v>1560</v>
      </c>
      <c r="D150" s="7" t="s">
        <v>127</v>
      </c>
      <c r="E150" s="13">
        <v>268</v>
      </c>
    </row>
    <row r="151" spans="1:5" ht="12.75">
      <c r="A151" s="6"/>
      <c r="B151" s="7"/>
      <c r="C151" s="7">
        <v>1570</v>
      </c>
      <c r="D151" s="7" t="s">
        <v>128</v>
      </c>
      <c r="E151" s="13">
        <v>26</v>
      </c>
    </row>
    <row r="152" spans="1:5" ht="12.75">
      <c r="A152" s="6"/>
      <c r="B152" s="7"/>
      <c r="C152" s="7"/>
      <c r="D152" s="7"/>
      <c r="E152" s="13"/>
    </row>
    <row r="153" spans="1:5" ht="12.75">
      <c r="A153" s="6">
        <v>36</v>
      </c>
      <c r="B153" s="7" t="s">
        <v>5</v>
      </c>
      <c r="C153" s="7"/>
      <c r="D153" s="7"/>
      <c r="E153" s="13"/>
    </row>
    <row r="154" spans="1:5" ht="12.75">
      <c r="A154" s="6"/>
      <c r="B154" s="7"/>
      <c r="C154" s="7">
        <v>1620</v>
      </c>
      <c r="D154" s="7" t="s">
        <v>132</v>
      </c>
      <c r="E154" s="13">
        <v>3</v>
      </c>
    </row>
    <row r="155" spans="1:5" ht="12.75">
      <c r="A155" s="6"/>
      <c r="B155" s="7"/>
      <c r="C155" s="7"/>
      <c r="D155" s="7"/>
      <c r="E155" s="13"/>
    </row>
    <row r="156" spans="1:5" ht="12.75">
      <c r="A156" s="6">
        <v>37</v>
      </c>
      <c r="B156" s="7" t="s">
        <v>134</v>
      </c>
      <c r="C156" s="7"/>
      <c r="D156" s="7"/>
      <c r="E156" s="13"/>
    </row>
    <row r="157" spans="1:5" ht="12.75">
      <c r="A157" s="6"/>
      <c r="B157" s="7"/>
      <c r="C157" s="7">
        <v>1780</v>
      </c>
      <c r="D157" s="7" t="s">
        <v>135</v>
      </c>
      <c r="E157" s="13">
        <v>3</v>
      </c>
    </row>
    <row r="158" spans="1:5" ht="12.75">
      <c r="A158" s="6"/>
      <c r="B158" s="7"/>
      <c r="C158" s="7">
        <v>1790</v>
      </c>
      <c r="D158" s="7" t="s">
        <v>136</v>
      </c>
      <c r="E158" s="13">
        <v>9</v>
      </c>
    </row>
    <row r="159" spans="1:5" ht="12.75">
      <c r="A159" s="6"/>
      <c r="B159" s="7"/>
      <c r="C159" s="7">
        <v>1810</v>
      </c>
      <c r="D159" s="7" t="s">
        <v>137</v>
      </c>
      <c r="E159" s="13">
        <v>2</v>
      </c>
    </row>
    <row r="160" spans="1:5" ht="12.75">
      <c r="A160" s="6"/>
      <c r="B160" s="7"/>
      <c r="C160" s="7"/>
      <c r="D160" s="7"/>
      <c r="E160" s="13"/>
    </row>
    <row r="161" spans="1:5" ht="12.75">
      <c r="A161" s="6">
        <v>38</v>
      </c>
      <c r="B161" s="7" t="s">
        <v>138</v>
      </c>
      <c r="C161" s="7"/>
      <c r="D161" s="7"/>
      <c r="E161" s="13"/>
    </row>
    <row r="162" spans="1:5" ht="12.75">
      <c r="A162" s="6"/>
      <c r="B162" s="7"/>
      <c r="C162" s="7">
        <v>1828</v>
      </c>
      <c r="D162" s="7" t="s">
        <v>139</v>
      </c>
      <c r="E162" s="13">
        <v>48</v>
      </c>
    </row>
    <row r="163" spans="1:5" ht="12.75">
      <c r="A163" s="6"/>
      <c r="B163" s="7"/>
      <c r="C163" s="7">
        <v>1850</v>
      </c>
      <c r="D163" s="7" t="s">
        <v>140</v>
      </c>
      <c r="E163" s="13">
        <v>12</v>
      </c>
    </row>
    <row r="164" spans="1:5" ht="12.75">
      <c r="A164" s="6"/>
      <c r="B164" s="7"/>
      <c r="C164" s="7">
        <v>1870</v>
      </c>
      <c r="D164" s="7" t="s">
        <v>141</v>
      </c>
      <c r="E164" s="13">
        <v>2</v>
      </c>
    </row>
    <row r="165" spans="1:5" ht="12.75">
      <c r="A165" s="6"/>
      <c r="B165" s="7"/>
      <c r="C165" s="7"/>
      <c r="D165" s="7"/>
      <c r="E165" s="13"/>
    </row>
    <row r="166" spans="1:5" ht="12.75">
      <c r="A166" s="6">
        <v>39</v>
      </c>
      <c r="B166" s="7" t="s">
        <v>142</v>
      </c>
      <c r="C166" s="7"/>
      <c r="D166" s="7"/>
      <c r="E166" s="13"/>
    </row>
    <row r="167" spans="1:5" ht="12.75">
      <c r="A167" s="6"/>
      <c r="B167" s="7"/>
      <c r="C167" s="7">
        <v>1990</v>
      </c>
      <c r="D167" s="7" t="s">
        <v>144</v>
      </c>
      <c r="E167" s="13">
        <v>3</v>
      </c>
    </row>
    <row r="168" spans="1:5" ht="12.75">
      <c r="A168" s="6"/>
      <c r="B168" s="7"/>
      <c r="C168" s="7">
        <v>2000</v>
      </c>
      <c r="D168" s="7" t="s">
        <v>145</v>
      </c>
      <c r="E168" s="13">
        <v>251</v>
      </c>
    </row>
    <row r="169" spans="1:5" ht="12.75">
      <c r="A169" s="6"/>
      <c r="B169" s="7"/>
      <c r="C169" s="7"/>
      <c r="D169" s="7"/>
      <c r="E169" s="13"/>
    </row>
    <row r="170" spans="1:5" ht="12.75">
      <c r="A170" s="6">
        <v>40</v>
      </c>
      <c r="B170" s="7" t="s">
        <v>146</v>
      </c>
      <c r="C170" s="7"/>
      <c r="D170" s="7"/>
      <c r="E170" s="13"/>
    </row>
    <row r="171" spans="1:5" ht="12.75">
      <c r="A171" s="6"/>
      <c r="B171" s="7"/>
      <c r="C171" s="7">
        <v>2010</v>
      </c>
      <c r="D171" s="7" t="s">
        <v>147</v>
      </c>
      <c r="E171" s="13">
        <v>9</v>
      </c>
    </row>
    <row r="172" spans="1:5" ht="12.75">
      <c r="A172" s="6"/>
      <c r="B172" s="7"/>
      <c r="C172" s="7"/>
      <c r="D172" s="7"/>
      <c r="E172" s="13"/>
    </row>
    <row r="173" spans="1:5" ht="12.75">
      <c r="A173" s="6">
        <v>41</v>
      </c>
      <c r="B173" s="7" t="s">
        <v>15</v>
      </c>
      <c r="C173" s="7"/>
      <c r="D173" s="7"/>
      <c r="E173" s="13"/>
    </row>
    <row r="174" spans="1:5" ht="12.75">
      <c r="A174" s="6"/>
      <c r="B174" s="7"/>
      <c r="C174" s="7">
        <v>2020</v>
      </c>
      <c r="D174" s="7" t="s">
        <v>148</v>
      </c>
      <c r="E174" s="13">
        <v>56</v>
      </c>
    </row>
    <row r="175" spans="1:5" ht="12.75">
      <c r="A175" s="6"/>
      <c r="B175" s="7"/>
      <c r="C175" s="7"/>
      <c r="D175" s="7"/>
      <c r="E175" s="13"/>
    </row>
    <row r="176" spans="1:5" ht="12.75">
      <c r="A176" s="6">
        <v>42</v>
      </c>
      <c r="B176" s="7" t="s">
        <v>149</v>
      </c>
      <c r="C176" s="7"/>
      <c r="D176" s="7"/>
      <c r="E176" s="13"/>
    </row>
    <row r="177" spans="1:5" ht="12.75">
      <c r="A177" s="6"/>
      <c r="B177" s="7"/>
      <c r="C177" s="7">
        <v>2035</v>
      </c>
      <c r="D177" s="7" t="s">
        <v>150</v>
      </c>
      <c r="E177" s="13">
        <v>35</v>
      </c>
    </row>
    <row r="178" spans="1:5" ht="12.75">
      <c r="A178" s="6"/>
      <c r="B178" s="7"/>
      <c r="C178" s="7">
        <v>2055</v>
      </c>
      <c r="D178" s="7" t="s">
        <v>151</v>
      </c>
      <c r="E178" s="13">
        <v>10</v>
      </c>
    </row>
    <row r="179" spans="1:5" ht="12.75">
      <c r="A179" s="6"/>
      <c r="B179" s="7"/>
      <c r="C179" s="7">
        <v>2070</v>
      </c>
      <c r="D179" s="7" t="s">
        <v>152</v>
      </c>
      <c r="E179" s="13">
        <v>14</v>
      </c>
    </row>
    <row r="180" spans="1:5" ht="12.75">
      <c r="A180" s="6"/>
      <c r="B180" s="7"/>
      <c r="C180" s="7"/>
      <c r="D180" s="7"/>
      <c r="E180" s="13"/>
    </row>
    <row r="181" spans="1:5" ht="12.75">
      <c r="A181" s="6">
        <v>43</v>
      </c>
      <c r="B181" s="7" t="s">
        <v>153</v>
      </c>
      <c r="C181" s="7"/>
      <c r="D181" s="7"/>
      <c r="E181" s="13"/>
    </row>
    <row r="182" spans="1:5" ht="12.75">
      <c r="A182" s="6"/>
      <c r="B182" s="7"/>
      <c r="C182" s="7">
        <v>2180</v>
      </c>
      <c r="D182" s="7" t="s">
        <v>154</v>
      </c>
      <c r="E182" s="13">
        <v>156</v>
      </c>
    </row>
    <row r="183" spans="1:5" ht="12.75">
      <c r="A183" s="6"/>
      <c r="B183" s="7"/>
      <c r="C183" s="7">
        <v>2190</v>
      </c>
      <c r="D183" s="7" t="s">
        <v>155</v>
      </c>
      <c r="E183" s="13">
        <v>3</v>
      </c>
    </row>
    <row r="184" spans="1:5" ht="12.75">
      <c r="A184" s="6"/>
      <c r="B184" s="7"/>
      <c r="C184" s="7"/>
      <c r="D184" s="7"/>
      <c r="E184" s="13"/>
    </row>
    <row r="185" spans="1:5" ht="12.75">
      <c r="A185" s="6">
        <v>44</v>
      </c>
      <c r="B185" s="7" t="s">
        <v>156</v>
      </c>
      <c r="C185" s="7"/>
      <c r="D185" s="7"/>
      <c r="E185" s="13"/>
    </row>
    <row r="186" spans="1:5" ht="12.75">
      <c r="A186" s="6"/>
      <c r="B186" s="7"/>
      <c r="C186" s="7">
        <v>2395</v>
      </c>
      <c r="D186" s="7" t="s">
        <v>157</v>
      </c>
      <c r="E186" s="13">
        <v>16</v>
      </c>
    </row>
    <row r="187" spans="1:5" ht="12.75">
      <c r="A187" s="6"/>
      <c r="B187" s="7"/>
      <c r="C187" s="7">
        <v>2405</v>
      </c>
      <c r="D187" s="7" t="s">
        <v>158</v>
      </c>
      <c r="E187" s="13">
        <v>39</v>
      </c>
    </row>
    <row r="188" spans="1:5" ht="12.75">
      <c r="A188" s="6"/>
      <c r="B188" s="7"/>
      <c r="C188" s="7"/>
      <c r="D188" s="7"/>
      <c r="E188" s="13"/>
    </row>
    <row r="189" spans="1:5" ht="12.75">
      <c r="A189" s="6">
        <v>45</v>
      </c>
      <c r="B189" s="7" t="s">
        <v>160</v>
      </c>
      <c r="C189" s="7"/>
      <c r="D189" s="7"/>
      <c r="E189" s="13"/>
    </row>
    <row r="190" spans="1:5" ht="12.75">
      <c r="A190" s="6"/>
      <c r="B190" s="7"/>
      <c r="C190" s="7">
        <v>2520</v>
      </c>
      <c r="D190" s="7" t="s">
        <v>161</v>
      </c>
      <c r="E190" s="13">
        <v>24</v>
      </c>
    </row>
    <row r="191" spans="1:5" ht="12.75">
      <c r="A191" s="6"/>
      <c r="B191" s="7"/>
      <c r="C191" s="7">
        <v>2530</v>
      </c>
      <c r="D191" s="7" t="s">
        <v>162</v>
      </c>
      <c r="E191" s="13">
        <v>12</v>
      </c>
    </row>
    <row r="192" spans="1:5" ht="12.75">
      <c r="A192" s="6"/>
      <c r="B192" s="7"/>
      <c r="C192" s="7">
        <v>2535</v>
      </c>
      <c r="D192" s="7" t="s">
        <v>163</v>
      </c>
      <c r="E192" s="13">
        <v>4</v>
      </c>
    </row>
    <row r="193" spans="1:5" ht="12.75">
      <c r="A193" s="6"/>
      <c r="B193" s="7"/>
      <c r="C193" s="7">
        <v>2540</v>
      </c>
      <c r="D193" s="7" t="s">
        <v>164</v>
      </c>
      <c r="E193" s="13">
        <v>12</v>
      </c>
    </row>
    <row r="194" spans="1:5" ht="12.75">
      <c r="A194" s="6"/>
      <c r="B194" s="7"/>
      <c r="C194" s="7">
        <v>2560</v>
      </c>
      <c r="D194" s="7" t="s">
        <v>165</v>
      </c>
      <c r="E194" s="13">
        <v>11</v>
      </c>
    </row>
    <row r="195" spans="1:5" ht="12.75">
      <c r="A195" s="6"/>
      <c r="B195" s="7"/>
      <c r="C195" s="7">
        <v>2570</v>
      </c>
      <c r="D195" s="7" t="s">
        <v>227</v>
      </c>
      <c r="E195" s="13">
        <v>3</v>
      </c>
    </row>
    <row r="196" spans="1:5" ht="12.75">
      <c r="A196" s="6"/>
      <c r="B196" s="7"/>
      <c r="C196" s="7"/>
      <c r="D196" s="7"/>
      <c r="E196" s="13"/>
    </row>
    <row r="197" spans="1:5" ht="12.75">
      <c r="A197" s="6">
        <v>46</v>
      </c>
      <c r="B197" s="7" t="s">
        <v>13</v>
      </c>
      <c r="C197" s="7"/>
      <c r="D197" s="7"/>
      <c r="E197" s="13"/>
    </row>
    <row r="198" spans="1:5" ht="12.75">
      <c r="A198" s="6"/>
      <c r="B198" s="7"/>
      <c r="C198" s="7">
        <v>2580</v>
      </c>
      <c r="D198" s="7" t="s">
        <v>166</v>
      </c>
      <c r="E198" s="13">
        <v>11</v>
      </c>
    </row>
    <row r="199" spans="1:5" ht="12.75">
      <c r="A199" s="6"/>
      <c r="B199" s="7"/>
      <c r="C199" s="7">
        <v>2590</v>
      </c>
      <c r="D199" s="7" t="s">
        <v>167</v>
      </c>
      <c r="E199" s="13">
        <v>15</v>
      </c>
    </row>
    <row r="200" spans="1:5" ht="12.75">
      <c r="A200" s="6"/>
      <c r="B200" s="7"/>
      <c r="C200" s="7"/>
      <c r="D200" s="7"/>
      <c r="E200" s="13"/>
    </row>
    <row r="201" spans="1:5" ht="12.75">
      <c r="A201" s="6">
        <v>47</v>
      </c>
      <c r="B201" s="7" t="s">
        <v>168</v>
      </c>
      <c r="C201" s="7"/>
      <c r="D201" s="7"/>
      <c r="E201" s="13"/>
    </row>
    <row r="202" spans="1:5" ht="12.75">
      <c r="A202" s="6"/>
      <c r="B202" s="7"/>
      <c r="C202" s="7">
        <v>2600</v>
      </c>
      <c r="D202" s="7" t="s">
        <v>169</v>
      </c>
      <c r="E202" s="13">
        <v>28</v>
      </c>
    </row>
    <row r="203" spans="1:5" ht="12.75">
      <c r="A203" s="6"/>
      <c r="B203" s="7"/>
      <c r="C203" s="7">
        <v>2610</v>
      </c>
      <c r="D203" s="7" t="s">
        <v>170</v>
      </c>
      <c r="E203" s="13">
        <v>35</v>
      </c>
    </row>
    <row r="204" spans="1:5" ht="12.75">
      <c r="A204" s="6"/>
      <c r="B204" s="7"/>
      <c r="C204" s="7"/>
      <c r="D204" s="7"/>
      <c r="E204" s="13"/>
    </row>
    <row r="205" spans="1:5" ht="12.75">
      <c r="A205" s="6">
        <v>48</v>
      </c>
      <c r="B205" s="7" t="s">
        <v>171</v>
      </c>
      <c r="C205" s="7"/>
      <c r="D205" s="7"/>
      <c r="E205" s="13"/>
    </row>
    <row r="206" spans="1:5" ht="12.75">
      <c r="A206" s="6"/>
      <c r="B206" s="7"/>
      <c r="C206" s="7">
        <v>2620</v>
      </c>
      <c r="D206" s="7" t="s">
        <v>172</v>
      </c>
      <c r="E206" s="13">
        <v>6</v>
      </c>
    </row>
    <row r="207" spans="1:5" ht="12.75">
      <c r="A207" s="6"/>
      <c r="B207" s="7"/>
      <c r="C207" s="7">
        <v>2630</v>
      </c>
      <c r="D207" s="7" t="s">
        <v>173</v>
      </c>
      <c r="E207" s="13">
        <v>14</v>
      </c>
    </row>
    <row r="208" spans="1:5" ht="12.75">
      <c r="A208" s="6"/>
      <c r="B208" s="7"/>
      <c r="C208" s="7"/>
      <c r="D208" s="7"/>
      <c r="E208" s="13"/>
    </row>
    <row r="209" spans="1:5" ht="12.75">
      <c r="A209" s="6">
        <v>49</v>
      </c>
      <c r="B209" s="7" t="s">
        <v>174</v>
      </c>
      <c r="C209" s="7"/>
      <c r="D209" s="7"/>
      <c r="E209" s="13"/>
    </row>
    <row r="210" spans="1:5" ht="12.75">
      <c r="A210" s="6"/>
      <c r="B210" s="7"/>
      <c r="C210" s="7">
        <v>2640</v>
      </c>
      <c r="D210" s="7" t="s">
        <v>175</v>
      </c>
      <c r="E210" s="13">
        <v>8</v>
      </c>
    </row>
    <row r="211" spans="1:5" ht="12.75">
      <c r="A211" s="6"/>
      <c r="B211" s="7"/>
      <c r="C211" s="7"/>
      <c r="D211" s="7"/>
      <c r="E211" s="13"/>
    </row>
    <row r="212" spans="1:5" ht="12.75">
      <c r="A212" s="6">
        <v>50</v>
      </c>
      <c r="B212" s="7" t="s">
        <v>176</v>
      </c>
      <c r="C212" s="7"/>
      <c r="D212" s="7"/>
      <c r="E212" s="13"/>
    </row>
    <row r="213" spans="1:5" ht="12.75">
      <c r="A213" s="6"/>
      <c r="B213" s="7"/>
      <c r="C213" s="7">
        <v>2660</v>
      </c>
      <c r="D213" s="7" t="s">
        <v>177</v>
      </c>
      <c r="E213" s="13">
        <v>6</v>
      </c>
    </row>
    <row r="214" spans="1:5" ht="12.75">
      <c r="A214" s="6"/>
      <c r="B214" s="7"/>
      <c r="C214" s="7"/>
      <c r="D214" s="7"/>
      <c r="E214" s="13"/>
    </row>
    <row r="215" spans="1:5" ht="12.75">
      <c r="A215" s="6">
        <v>51</v>
      </c>
      <c r="B215" s="7" t="s">
        <v>179</v>
      </c>
      <c r="C215" s="7"/>
      <c r="D215" s="7"/>
      <c r="E215" s="13"/>
    </row>
    <row r="216" spans="1:5" ht="12.75">
      <c r="A216" s="6"/>
      <c r="B216" s="7"/>
      <c r="C216" s="7">
        <v>2690</v>
      </c>
      <c r="D216" s="7" t="s">
        <v>180</v>
      </c>
      <c r="E216" s="13">
        <v>92</v>
      </c>
    </row>
    <row r="217" spans="1:5" ht="12.75">
      <c r="A217" s="6"/>
      <c r="B217" s="7"/>
      <c r="C217" s="7">
        <v>2700</v>
      </c>
      <c r="D217" s="7" t="s">
        <v>181</v>
      </c>
      <c r="E217" s="13">
        <v>66</v>
      </c>
    </row>
    <row r="218" spans="1:5" ht="12.75">
      <c r="A218" s="6"/>
      <c r="B218" s="7"/>
      <c r="C218" s="7"/>
      <c r="D218" s="7"/>
      <c r="E218" s="13"/>
    </row>
    <row r="219" spans="1:5" ht="12.75">
      <c r="A219" s="6">
        <v>52</v>
      </c>
      <c r="B219" s="7" t="s">
        <v>182</v>
      </c>
      <c r="C219" s="7"/>
      <c r="D219" s="7"/>
      <c r="E219" s="13"/>
    </row>
    <row r="220" spans="1:5" ht="12.75">
      <c r="A220" s="6"/>
      <c r="B220" s="7"/>
      <c r="C220" s="7">
        <v>2710</v>
      </c>
      <c r="D220" s="7" t="s">
        <v>183</v>
      </c>
      <c r="E220" s="13">
        <v>28</v>
      </c>
    </row>
    <row r="221" spans="1:5" ht="12.75">
      <c r="A221" s="6"/>
      <c r="B221" s="7"/>
      <c r="C221" s="7">
        <v>2720</v>
      </c>
      <c r="D221" s="7" t="s">
        <v>184</v>
      </c>
      <c r="E221" s="13">
        <v>20</v>
      </c>
    </row>
    <row r="222" spans="1:5" ht="12.75">
      <c r="A222" s="6"/>
      <c r="B222" s="7"/>
      <c r="C222" s="7"/>
      <c r="D222" s="7"/>
      <c r="E222" s="13"/>
    </row>
    <row r="223" spans="1:5" ht="12.75">
      <c r="A223" s="6">
        <v>53</v>
      </c>
      <c r="B223" s="7" t="s">
        <v>185</v>
      </c>
      <c r="C223" s="7"/>
      <c r="D223" s="7"/>
      <c r="E223" s="13"/>
    </row>
    <row r="224" spans="1:5" ht="12.75">
      <c r="A224" s="6"/>
      <c r="B224" s="7"/>
      <c r="C224" s="7">
        <v>2730</v>
      </c>
      <c r="D224" s="7" t="s">
        <v>186</v>
      </c>
      <c r="E224" s="13">
        <v>13</v>
      </c>
    </row>
    <row r="225" spans="1:5" ht="12.75">
      <c r="A225" s="6"/>
      <c r="B225" s="7"/>
      <c r="C225" s="7">
        <v>2740</v>
      </c>
      <c r="D225" s="7" t="s">
        <v>187</v>
      </c>
      <c r="E225" s="13">
        <v>29</v>
      </c>
    </row>
    <row r="226" spans="1:5" ht="12.75">
      <c r="A226" s="6"/>
      <c r="B226" s="7"/>
      <c r="C226" s="7">
        <v>2750</v>
      </c>
      <c r="D226" s="7" t="s">
        <v>188</v>
      </c>
      <c r="E226" s="13">
        <v>3</v>
      </c>
    </row>
    <row r="227" spans="1:5" ht="12.75">
      <c r="A227" s="6"/>
      <c r="B227" s="7"/>
      <c r="C227" s="7"/>
      <c r="D227" s="7"/>
      <c r="E227" s="13"/>
    </row>
    <row r="228" spans="1:5" ht="12.75">
      <c r="A228" s="6">
        <v>54</v>
      </c>
      <c r="B228" s="7" t="s">
        <v>189</v>
      </c>
      <c r="C228" s="7"/>
      <c r="D228" s="7"/>
      <c r="E228" s="13"/>
    </row>
    <row r="229" spans="1:5" ht="12.75">
      <c r="A229" s="6"/>
      <c r="B229" s="7"/>
      <c r="C229" s="7">
        <v>2760</v>
      </c>
      <c r="D229" s="7" t="s">
        <v>190</v>
      </c>
      <c r="E229" s="13">
        <v>10</v>
      </c>
    </row>
    <row r="230" spans="1:5" ht="12.75">
      <c r="A230" s="6"/>
      <c r="B230" s="7"/>
      <c r="C230" s="7">
        <v>2770</v>
      </c>
      <c r="D230" s="7" t="s">
        <v>191</v>
      </c>
      <c r="E230" s="13">
        <v>20</v>
      </c>
    </row>
    <row r="231" spans="1:5" ht="12.75">
      <c r="A231" s="6"/>
      <c r="B231" s="7"/>
      <c r="C231" s="7">
        <v>2780</v>
      </c>
      <c r="D231" s="7" t="s">
        <v>192</v>
      </c>
      <c r="E231" s="13">
        <v>17</v>
      </c>
    </row>
    <row r="232" spans="1:5" ht="12.75">
      <c r="A232" s="6"/>
      <c r="B232" s="7"/>
      <c r="C232" s="7"/>
      <c r="D232" s="7"/>
      <c r="E232" s="13"/>
    </row>
    <row r="233" spans="1:5" ht="12.75">
      <c r="A233" s="6">
        <v>55</v>
      </c>
      <c r="B233" s="7" t="s">
        <v>193</v>
      </c>
      <c r="C233" s="7"/>
      <c r="D233" s="7"/>
      <c r="E233" s="13"/>
    </row>
    <row r="234" spans="1:5" ht="12.75">
      <c r="A234" s="6"/>
      <c r="B234" s="7"/>
      <c r="C234" s="7">
        <v>2790</v>
      </c>
      <c r="D234" s="7" t="s">
        <v>194</v>
      </c>
      <c r="E234" s="13">
        <v>2</v>
      </c>
    </row>
    <row r="235" spans="1:5" ht="12.75">
      <c r="A235" s="6"/>
      <c r="B235" s="7"/>
      <c r="C235" s="7">
        <v>2810</v>
      </c>
      <c r="D235" s="7" t="s">
        <v>196</v>
      </c>
      <c r="E235" s="13">
        <v>9</v>
      </c>
    </row>
    <row r="236" spans="1:5" ht="12.75">
      <c r="A236" s="6"/>
      <c r="B236" s="7"/>
      <c r="C236" s="7"/>
      <c r="D236" s="7"/>
      <c r="E236" s="13"/>
    </row>
    <row r="237" spans="1:5" ht="12.75">
      <c r="A237" s="6">
        <v>57</v>
      </c>
      <c r="B237" s="7" t="s">
        <v>199</v>
      </c>
      <c r="C237" s="7"/>
      <c r="D237" s="7"/>
      <c r="E237" s="13"/>
    </row>
    <row r="238" spans="1:5" ht="12.75">
      <c r="A238" s="6"/>
      <c r="B238" s="7"/>
      <c r="C238" s="7">
        <v>2830</v>
      </c>
      <c r="D238" s="7" t="s">
        <v>200</v>
      </c>
      <c r="E238" s="13">
        <v>11</v>
      </c>
    </row>
    <row r="239" spans="1:5" ht="12.75">
      <c r="A239" s="6"/>
      <c r="B239" s="7"/>
      <c r="C239" s="7">
        <v>2840</v>
      </c>
      <c r="D239" s="7" t="s">
        <v>201</v>
      </c>
      <c r="E239" s="13">
        <v>6</v>
      </c>
    </row>
    <row r="240" spans="1:5" ht="12.75">
      <c r="A240" s="6"/>
      <c r="B240" s="7"/>
      <c r="C240" s="7"/>
      <c r="D240" s="7"/>
      <c r="E240" s="13"/>
    </row>
    <row r="241" spans="1:5" ht="12.75">
      <c r="A241" s="6">
        <v>58</v>
      </c>
      <c r="B241" s="7" t="s">
        <v>202</v>
      </c>
      <c r="C241" s="7"/>
      <c r="D241" s="7"/>
      <c r="E241" s="13"/>
    </row>
    <row r="242" spans="1:5" ht="12.75">
      <c r="A242" s="6"/>
      <c r="B242" s="7"/>
      <c r="C242" s="7">
        <v>2862</v>
      </c>
      <c r="D242" s="7" t="s">
        <v>203</v>
      </c>
      <c r="E242" s="13">
        <v>5</v>
      </c>
    </row>
    <row r="243" spans="1:5" ht="12.75">
      <c r="A243" s="6"/>
      <c r="B243" s="7"/>
      <c r="C243" s="7"/>
      <c r="D243" s="7"/>
      <c r="E243" s="13"/>
    </row>
    <row r="244" spans="1:5" ht="12.75">
      <c r="A244" s="6">
        <v>59</v>
      </c>
      <c r="B244" s="7" t="s">
        <v>16</v>
      </c>
      <c r="C244" s="7"/>
      <c r="D244" s="7"/>
      <c r="E244" s="13"/>
    </row>
    <row r="245" spans="1:5" ht="12.75">
      <c r="A245" s="6"/>
      <c r="B245" s="7"/>
      <c r="C245" s="7">
        <v>3000</v>
      </c>
      <c r="D245" s="7" t="s">
        <v>205</v>
      </c>
      <c r="E245" s="13">
        <v>30</v>
      </c>
    </row>
    <row r="246" spans="1:5" ht="12.75">
      <c r="A246" s="6"/>
      <c r="B246" s="7"/>
      <c r="C246" s="7"/>
      <c r="D246" s="7"/>
      <c r="E246" s="13"/>
    </row>
    <row r="247" spans="1:5" ht="12.75">
      <c r="A247" s="6">
        <v>60</v>
      </c>
      <c r="B247" s="7" t="s">
        <v>206</v>
      </c>
      <c r="C247" s="7"/>
      <c r="D247" s="7"/>
      <c r="E247" s="13"/>
    </row>
    <row r="248" spans="1:5" ht="12.75">
      <c r="A248" s="6"/>
      <c r="B248" s="7"/>
      <c r="C248" s="7">
        <v>3010</v>
      </c>
      <c r="D248" s="7" t="s">
        <v>249</v>
      </c>
      <c r="E248" s="13">
        <v>19</v>
      </c>
    </row>
    <row r="249" spans="1:5" ht="12.75">
      <c r="A249" s="6"/>
      <c r="B249" s="7"/>
      <c r="C249" s="7">
        <v>3020</v>
      </c>
      <c r="D249" s="7" t="s">
        <v>207</v>
      </c>
      <c r="E249" s="13">
        <v>144</v>
      </c>
    </row>
    <row r="250" spans="1:5" ht="12.75">
      <c r="A250" s="6"/>
      <c r="B250" s="7"/>
      <c r="C250" s="7"/>
      <c r="D250" s="7"/>
      <c r="E250" s="13"/>
    </row>
    <row r="251" spans="1:5" ht="12.75">
      <c r="A251" s="6">
        <v>61</v>
      </c>
      <c r="B251" s="7" t="s">
        <v>208</v>
      </c>
      <c r="C251" s="7"/>
      <c r="D251" s="7"/>
      <c r="E251" s="13"/>
    </row>
    <row r="252" spans="1:5" ht="12.75">
      <c r="A252" s="6"/>
      <c r="B252" s="7"/>
      <c r="C252" s="7">
        <v>3030</v>
      </c>
      <c r="D252" s="7" t="s">
        <v>209</v>
      </c>
      <c r="E252" s="13">
        <v>12</v>
      </c>
    </row>
    <row r="253" spans="1:5" ht="12.75">
      <c r="A253" s="6"/>
      <c r="B253" s="7"/>
      <c r="C253" s="7">
        <v>3040</v>
      </c>
      <c r="D253" s="7" t="s">
        <v>210</v>
      </c>
      <c r="E253" s="13">
        <v>9</v>
      </c>
    </row>
    <row r="254" spans="1:5" ht="12.75">
      <c r="A254" s="6"/>
      <c r="B254" s="7"/>
      <c r="C254" s="7">
        <v>3050</v>
      </c>
      <c r="D254" s="7" t="s">
        <v>211</v>
      </c>
      <c r="E254" s="13">
        <v>9</v>
      </c>
    </row>
    <row r="255" spans="1:5" ht="12.75">
      <c r="A255" s="6"/>
      <c r="B255" s="7"/>
      <c r="C255" s="7">
        <v>3070</v>
      </c>
      <c r="D255" s="7" t="s">
        <v>212</v>
      </c>
      <c r="E255" s="13">
        <v>2</v>
      </c>
    </row>
    <row r="256" spans="1:5" ht="12.75">
      <c r="A256" s="6"/>
      <c r="B256" s="7"/>
      <c r="C256" s="7"/>
      <c r="D256" s="7"/>
      <c r="E256" s="13"/>
    </row>
    <row r="257" spans="1:5" ht="12.75">
      <c r="A257" s="6">
        <v>62</v>
      </c>
      <c r="B257" s="7" t="s">
        <v>213</v>
      </c>
      <c r="C257" s="7"/>
      <c r="D257" s="7"/>
      <c r="E257" s="13"/>
    </row>
    <row r="258" spans="1:5" ht="12.75">
      <c r="A258" s="6"/>
      <c r="B258" s="7"/>
      <c r="C258" s="7">
        <v>3080</v>
      </c>
      <c r="D258" s="7" t="s">
        <v>236</v>
      </c>
      <c r="E258" s="13">
        <v>10</v>
      </c>
    </row>
    <row r="259" spans="1:5" ht="12.75">
      <c r="A259" s="6"/>
      <c r="B259" s="7"/>
      <c r="C259" s="7">
        <v>3085</v>
      </c>
      <c r="D259" s="7" t="s">
        <v>214</v>
      </c>
      <c r="E259" s="13">
        <v>33</v>
      </c>
    </row>
    <row r="260" spans="1:5" ht="12.75">
      <c r="A260" s="6"/>
      <c r="B260" s="7"/>
      <c r="C260" s="7">
        <v>3090</v>
      </c>
      <c r="D260" s="7" t="s">
        <v>215</v>
      </c>
      <c r="E260" s="13">
        <v>29</v>
      </c>
    </row>
    <row r="261" spans="1:5" ht="12.75">
      <c r="A261" s="6"/>
      <c r="B261" s="7"/>
      <c r="C261" s="7">
        <v>3100</v>
      </c>
      <c r="D261" s="7" t="s">
        <v>216</v>
      </c>
      <c r="E261" s="13">
        <v>48</v>
      </c>
    </row>
    <row r="262" spans="1:5" ht="12.75">
      <c r="A262" s="6"/>
      <c r="B262" s="7"/>
      <c r="C262" s="7">
        <v>3110</v>
      </c>
      <c r="D262" s="7" t="s">
        <v>217</v>
      </c>
      <c r="E262" s="13">
        <v>27</v>
      </c>
    </row>
    <row r="263" spans="1:5" ht="12.75">
      <c r="A263" s="6"/>
      <c r="B263" s="7"/>
      <c r="C263" s="7">
        <v>3120</v>
      </c>
      <c r="D263" s="7" t="s">
        <v>218</v>
      </c>
      <c r="E263" s="13">
        <v>99</v>
      </c>
    </row>
    <row r="264" spans="1:5" ht="12.75">
      <c r="A264" s="6"/>
      <c r="B264" s="7"/>
      <c r="C264" s="7">
        <v>3130</v>
      </c>
      <c r="D264" s="7" t="s">
        <v>219</v>
      </c>
      <c r="E264" s="13">
        <v>7</v>
      </c>
    </row>
    <row r="265" spans="1:5" ht="12.75">
      <c r="A265" s="6"/>
      <c r="B265" s="7"/>
      <c r="C265" s="7">
        <v>3140</v>
      </c>
      <c r="D265" s="7" t="s">
        <v>250</v>
      </c>
      <c r="E265" s="13">
        <v>21</v>
      </c>
    </row>
    <row r="266" spans="1:5" ht="12.75">
      <c r="A266" s="6"/>
      <c r="B266" s="7"/>
      <c r="C266" s="7">
        <v>3145</v>
      </c>
      <c r="D266" s="7" t="s">
        <v>220</v>
      </c>
      <c r="E266" s="13">
        <v>22</v>
      </c>
    </row>
    <row r="267" spans="1:5" ht="12.75">
      <c r="A267" s="6"/>
      <c r="B267" s="7"/>
      <c r="C267" s="7">
        <v>3146</v>
      </c>
      <c r="D267" s="7" t="s">
        <v>221</v>
      </c>
      <c r="E267" s="13">
        <v>1</v>
      </c>
    </row>
    <row r="268" spans="1:5" ht="12.75">
      <c r="A268" s="6"/>
      <c r="B268" s="7"/>
      <c r="C268" s="7">
        <v>3148</v>
      </c>
      <c r="D268" s="7" t="s">
        <v>229</v>
      </c>
      <c r="E268" s="13">
        <v>2</v>
      </c>
    </row>
    <row r="269" spans="1:5" ht="12.75">
      <c r="A269" s="6"/>
      <c r="B269" s="7"/>
      <c r="C269" s="7"/>
      <c r="D269" s="7"/>
      <c r="E269" s="13"/>
    </row>
    <row r="270" spans="1:5" ht="12.75">
      <c r="A270" s="6">
        <v>63</v>
      </c>
      <c r="B270" s="7" t="s">
        <v>222</v>
      </c>
      <c r="C270" s="7"/>
      <c r="D270" s="7"/>
      <c r="E270" s="13"/>
    </row>
    <row r="271" spans="1:5" ht="12.75">
      <c r="A271" s="6"/>
      <c r="B271" s="7"/>
      <c r="C271" s="7">
        <v>3200</v>
      </c>
      <c r="D271" s="7" t="s">
        <v>251</v>
      </c>
      <c r="E271" s="13">
        <v>7</v>
      </c>
    </row>
    <row r="272" spans="1:5" ht="12.75">
      <c r="A272" s="6"/>
      <c r="B272" s="7"/>
      <c r="C272" s="7">
        <v>3210</v>
      </c>
      <c r="D272" s="7" t="s">
        <v>252</v>
      </c>
      <c r="E272" s="13">
        <v>36</v>
      </c>
    </row>
    <row r="273" spans="1:5" ht="12.75">
      <c r="A273" s="6"/>
      <c r="B273" s="7"/>
      <c r="C273" s="7"/>
      <c r="D273" s="7"/>
      <c r="E273" s="13"/>
    </row>
    <row r="274" spans="1:5" ht="12.75">
      <c r="A274" s="9" t="s">
        <v>258</v>
      </c>
      <c r="B274" s="10"/>
      <c r="C274" s="10"/>
      <c r="D274" s="10"/>
      <c r="E274" s="12">
        <v>8591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8"/>
  <sheetViews>
    <sheetView workbookViewId="0" topLeftCell="A138">
      <selection activeCell="A1" sqref="A1:E148"/>
    </sheetView>
  </sheetViews>
  <sheetFormatPr defaultColWidth="9.140625" defaultRowHeight="12.75"/>
  <cols>
    <col min="1" max="1" width="11.7109375" style="3" bestFit="1" customWidth="1"/>
    <col min="2" max="2" width="14.28125" style="3" bestFit="1" customWidth="1"/>
    <col min="3" max="3" width="16.421875" style="3" bestFit="1" customWidth="1"/>
    <col min="4" max="4" width="37.7109375" style="3" bestFit="1" customWidth="1"/>
    <col min="5" max="5" width="11.140625" style="3" bestFit="1" customWidth="1"/>
    <col min="6" max="16384" width="9.140625" style="3" customWidth="1"/>
  </cols>
  <sheetData>
    <row r="1" spans="1:5" ht="12.75">
      <c r="A1" s="3" t="s">
        <v>254</v>
      </c>
      <c r="B1" s="3" t="s">
        <v>255</v>
      </c>
      <c r="C1" s="3" t="s">
        <v>256</v>
      </c>
      <c r="D1" s="3" t="s">
        <v>243</v>
      </c>
      <c r="E1" s="3" t="s">
        <v>259</v>
      </c>
    </row>
    <row r="2" spans="1:5" ht="12.75">
      <c r="A2" s="3">
        <v>1</v>
      </c>
      <c r="B2" s="3" t="s">
        <v>20</v>
      </c>
      <c r="C2" s="3">
        <v>10</v>
      </c>
      <c r="D2" s="3" t="s">
        <v>21</v>
      </c>
      <c r="E2" s="3">
        <v>17</v>
      </c>
    </row>
    <row r="3" spans="1:5" ht="12.75">
      <c r="A3" s="3">
        <v>1</v>
      </c>
      <c r="B3" s="3" t="s">
        <v>20</v>
      </c>
      <c r="C3" s="3">
        <v>20</v>
      </c>
      <c r="D3" s="3" t="s">
        <v>22</v>
      </c>
      <c r="E3" s="3">
        <v>204</v>
      </c>
    </row>
    <row r="4" spans="1:5" ht="12.75">
      <c r="A4" s="3">
        <v>1</v>
      </c>
      <c r="B4" s="3" t="s">
        <v>20</v>
      </c>
      <c r="C4" s="3">
        <v>30</v>
      </c>
      <c r="D4" s="3" t="s">
        <v>23</v>
      </c>
      <c r="E4" s="3">
        <v>18</v>
      </c>
    </row>
    <row r="5" spans="1:5" ht="12.75">
      <c r="A5" s="3">
        <v>1</v>
      </c>
      <c r="B5" s="3" t="s">
        <v>20</v>
      </c>
      <c r="C5" s="3">
        <v>40</v>
      </c>
      <c r="D5" s="3" t="s">
        <v>223</v>
      </c>
      <c r="E5" s="3">
        <v>33</v>
      </c>
    </row>
    <row r="6" spans="1:5" ht="12.75">
      <c r="A6" s="3">
        <v>1</v>
      </c>
      <c r="B6" s="3" t="s">
        <v>20</v>
      </c>
      <c r="C6" s="3">
        <v>50</v>
      </c>
      <c r="D6" s="3" t="s">
        <v>224</v>
      </c>
      <c r="E6" s="3">
        <v>23</v>
      </c>
    </row>
    <row r="7" spans="1:5" ht="12.75">
      <c r="A7" s="3">
        <v>1</v>
      </c>
      <c r="B7" s="3" t="s">
        <v>20</v>
      </c>
      <c r="C7" s="3">
        <v>60</v>
      </c>
      <c r="D7" s="3" t="s">
        <v>225</v>
      </c>
      <c r="E7" s="3">
        <v>15</v>
      </c>
    </row>
    <row r="8" spans="1:5" ht="12.75">
      <c r="A8" s="3">
        <v>1</v>
      </c>
      <c r="B8" s="3" t="s">
        <v>20</v>
      </c>
      <c r="C8" s="3">
        <v>70</v>
      </c>
      <c r="D8" s="3" t="s">
        <v>24</v>
      </c>
      <c r="E8" s="3">
        <v>25</v>
      </c>
    </row>
    <row r="9" spans="1:5" ht="12.75">
      <c r="A9" s="3">
        <v>2</v>
      </c>
      <c r="B9" s="3" t="s">
        <v>4</v>
      </c>
      <c r="C9" s="3">
        <v>100</v>
      </c>
      <c r="D9" s="3" t="s">
        <v>25</v>
      </c>
      <c r="E9" s="3">
        <v>43</v>
      </c>
    </row>
    <row r="10" spans="1:5" ht="12.75">
      <c r="A10" s="3">
        <v>2</v>
      </c>
      <c r="B10" s="3" t="s">
        <v>4</v>
      </c>
      <c r="C10" s="3">
        <v>110</v>
      </c>
      <c r="D10" s="3" t="s">
        <v>26</v>
      </c>
      <c r="E10" s="3">
        <v>1</v>
      </c>
    </row>
    <row r="11" spans="1:5" ht="12.75">
      <c r="A11" s="3">
        <v>3</v>
      </c>
      <c r="B11" s="3" t="s">
        <v>27</v>
      </c>
      <c r="C11" s="3">
        <v>120</v>
      </c>
      <c r="D11" s="3" t="s">
        <v>28</v>
      </c>
      <c r="E11" s="3">
        <v>24</v>
      </c>
    </row>
    <row r="12" spans="1:5" ht="12.75">
      <c r="A12" s="3">
        <v>3</v>
      </c>
      <c r="B12" s="3" t="s">
        <v>27</v>
      </c>
      <c r="C12" s="3">
        <v>123</v>
      </c>
      <c r="D12" s="3" t="s">
        <v>29</v>
      </c>
      <c r="E12" s="3">
        <v>8</v>
      </c>
    </row>
    <row r="13" spans="1:5" ht="12.75">
      <c r="A13" s="3">
        <v>3</v>
      </c>
      <c r="B13" s="3" t="s">
        <v>27</v>
      </c>
      <c r="C13" s="3">
        <v>130</v>
      </c>
      <c r="D13" s="3" t="s">
        <v>30</v>
      </c>
      <c r="E13" s="3">
        <v>348</v>
      </c>
    </row>
    <row r="14" spans="1:5" ht="12.75">
      <c r="A14" s="3">
        <v>3</v>
      </c>
      <c r="B14" s="3" t="s">
        <v>27</v>
      </c>
      <c r="C14" s="3">
        <v>140</v>
      </c>
      <c r="D14" s="3" t="s">
        <v>31</v>
      </c>
      <c r="E14" s="3">
        <v>98</v>
      </c>
    </row>
    <row r="15" spans="1:5" ht="12.75">
      <c r="A15" s="3">
        <v>3</v>
      </c>
      <c r="B15" s="3" t="s">
        <v>27</v>
      </c>
      <c r="C15" s="3">
        <v>170</v>
      </c>
      <c r="D15" s="3" t="s">
        <v>32</v>
      </c>
      <c r="E15" s="3">
        <v>5</v>
      </c>
    </row>
    <row r="16" spans="1:5" ht="12.75">
      <c r="A16" s="3">
        <v>3</v>
      </c>
      <c r="B16" s="3" t="s">
        <v>27</v>
      </c>
      <c r="C16" s="3">
        <v>180</v>
      </c>
      <c r="D16" s="3" t="s">
        <v>33</v>
      </c>
      <c r="E16" s="3">
        <v>273</v>
      </c>
    </row>
    <row r="17" spans="1:5" ht="12.75">
      <c r="A17" s="3">
        <v>4</v>
      </c>
      <c r="B17" s="3" t="s">
        <v>35</v>
      </c>
      <c r="C17" s="3">
        <v>220</v>
      </c>
      <c r="D17" s="3" t="s">
        <v>36</v>
      </c>
      <c r="E17" s="3">
        <v>38</v>
      </c>
    </row>
    <row r="18" spans="1:5" ht="12.75">
      <c r="A18" s="3">
        <v>5</v>
      </c>
      <c r="B18" s="3" t="s">
        <v>37</v>
      </c>
      <c r="C18" s="3">
        <v>230</v>
      </c>
      <c r="D18" s="3" t="s">
        <v>38</v>
      </c>
      <c r="E18" s="3">
        <v>8</v>
      </c>
    </row>
    <row r="19" spans="1:5" ht="12.75">
      <c r="A19" s="3">
        <v>5</v>
      </c>
      <c r="B19" s="3" t="s">
        <v>37</v>
      </c>
      <c r="C19" s="3">
        <v>250</v>
      </c>
      <c r="D19" s="3" t="s">
        <v>40</v>
      </c>
      <c r="E19" s="3">
        <v>2</v>
      </c>
    </row>
    <row r="20" spans="1:5" ht="12.75">
      <c r="A20" s="3">
        <v>6</v>
      </c>
      <c r="B20" s="3" t="s">
        <v>41</v>
      </c>
      <c r="C20" s="3">
        <v>290</v>
      </c>
      <c r="D20" s="3" t="s">
        <v>42</v>
      </c>
      <c r="E20" s="3">
        <v>6</v>
      </c>
    </row>
    <row r="21" spans="1:5" ht="12.75">
      <c r="A21" s="3">
        <v>7</v>
      </c>
      <c r="B21" s="3" t="s">
        <v>44</v>
      </c>
      <c r="C21" s="3">
        <v>470</v>
      </c>
      <c r="D21" s="3" t="s">
        <v>244</v>
      </c>
      <c r="E21" s="3">
        <v>139</v>
      </c>
    </row>
    <row r="22" spans="1:5" ht="12.75">
      <c r="A22" s="3">
        <v>7</v>
      </c>
      <c r="B22" s="3" t="s">
        <v>44</v>
      </c>
      <c r="C22" s="3">
        <v>480</v>
      </c>
      <c r="D22" s="3" t="s">
        <v>245</v>
      </c>
      <c r="E22" s="3">
        <v>128</v>
      </c>
    </row>
    <row r="23" spans="1:5" ht="12.75">
      <c r="A23" s="3">
        <v>8</v>
      </c>
      <c r="B23" s="3" t="s">
        <v>45</v>
      </c>
      <c r="C23" s="3">
        <v>490</v>
      </c>
      <c r="D23" s="3" t="s">
        <v>46</v>
      </c>
      <c r="E23" s="3">
        <v>42</v>
      </c>
    </row>
    <row r="24" spans="1:5" ht="12.75">
      <c r="A24" s="3">
        <v>8</v>
      </c>
      <c r="B24" s="3" t="s">
        <v>45</v>
      </c>
      <c r="C24" s="3">
        <v>500</v>
      </c>
      <c r="D24" s="3" t="s">
        <v>47</v>
      </c>
      <c r="E24" s="3">
        <v>31</v>
      </c>
    </row>
    <row r="25" spans="1:5" ht="12.75">
      <c r="A25" s="3">
        <v>9</v>
      </c>
      <c r="B25" s="3" t="s">
        <v>48</v>
      </c>
      <c r="C25" s="3">
        <v>510</v>
      </c>
      <c r="D25" s="3" t="s">
        <v>49</v>
      </c>
      <c r="E25" s="3">
        <v>4</v>
      </c>
    </row>
    <row r="26" spans="1:5" ht="12.75">
      <c r="A26" s="3">
        <v>9</v>
      </c>
      <c r="B26" s="3" t="s">
        <v>48</v>
      </c>
      <c r="C26" s="3">
        <v>520</v>
      </c>
      <c r="D26" s="3" t="s">
        <v>50</v>
      </c>
      <c r="E26" s="3">
        <v>15</v>
      </c>
    </row>
    <row r="27" spans="1:5" ht="12.75">
      <c r="A27" s="3">
        <v>10</v>
      </c>
      <c r="B27" s="3" t="s">
        <v>7</v>
      </c>
      <c r="C27" s="3">
        <v>540</v>
      </c>
      <c r="D27" s="3" t="s">
        <v>51</v>
      </c>
      <c r="E27" s="3">
        <v>13</v>
      </c>
    </row>
    <row r="28" spans="1:5" ht="12.75">
      <c r="A28" s="3">
        <v>11</v>
      </c>
      <c r="B28" s="3" t="s">
        <v>52</v>
      </c>
      <c r="C28" s="3">
        <v>550</v>
      </c>
      <c r="D28" s="3" t="s">
        <v>53</v>
      </c>
      <c r="E28" s="3">
        <v>3</v>
      </c>
    </row>
    <row r="29" spans="1:5" ht="12.75">
      <c r="A29" s="3">
        <v>11</v>
      </c>
      <c r="B29" s="3" t="s">
        <v>52</v>
      </c>
      <c r="C29" s="3">
        <v>560</v>
      </c>
      <c r="D29" s="3" t="s">
        <v>54</v>
      </c>
      <c r="E29" s="3">
        <v>2</v>
      </c>
    </row>
    <row r="30" spans="1:5" ht="12.75">
      <c r="A30" s="3">
        <v>12</v>
      </c>
      <c r="B30" s="3" t="s">
        <v>56</v>
      </c>
      <c r="C30" s="3">
        <v>740</v>
      </c>
      <c r="D30" s="3" t="s">
        <v>58</v>
      </c>
      <c r="E30" s="3">
        <v>3</v>
      </c>
    </row>
    <row r="31" spans="1:5" ht="12.75">
      <c r="A31" s="3">
        <v>13</v>
      </c>
      <c r="B31" s="3" t="s">
        <v>59</v>
      </c>
      <c r="C31" s="3">
        <v>770</v>
      </c>
      <c r="D31" s="3" t="s">
        <v>60</v>
      </c>
      <c r="E31" s="3">
        <v>21</v>
      </c>
    </row>
    <row r="32" spans="1:5" ht="12.75">
      <c r="A32" s="3">
        <v>14</v>
      </c>
      <c r="B32" s="3" t="s">
        <v>61</v>
      </c>
      <c r="C32" s="3">
        <v>860</v>
      </c>
      <c r="D32" s="3" t="s">
        <v>246</v>
      </c>
      <c r="E32" s="3">
        <v>21</v>
      </c>
    </row>
    <row r="33" spans="1:5" ht="12.75">
      <c r="A33" s="3">
        <v>15</v>
      </c>
      <c r="B33" s="3" t="s">
        <v>62</v>
      </c>
      <c r="C33" s="3">
        <v>870</v>
      </c>
      <c r="D33" s="3" t="s">
        <v>63</v>
      </c>
      <c r="E33" s="3">
        <v>52</v>
      </c>
    </row>
    <row r="34" spans="1:5" ht="12.75">
      <c r="A34" s="3">
        <v>16</v>
      </c>
      <c r="B34" s="3" t="s">
        <v>64</v>
      </c>
      <c r="C34" s="3">
        <v>880</v>
      </c>
      <c r="D34" s="3" t="s">
        <v>65</v>
      </c>
      <c r="E34" s="3">
        <v>210</v>
      </c>
    </row>
    <row r="35" spans="1:5" ht="12.75">
      <c r="A35" s="3">
        <v>17</v>
      </c>
      <c r="B35" s="3" t="s">
        <v>12</v>
      </c>
      <c r="C35" s="3">
        <v>890</v>
      </c>
      <c r="D35" s="3" t="s">
        <v>66</v>
      </c>
      <c r="E35" s="3">
        <v>7</v>
      </c>
    </row>
    <row r="36" spans="1:5" ht="12.75">
      <c r="A36" s="3">
        <v>18</v>
      </c>
      <c r="B36" s="3" t="s">
        <v>67</v>
      </c>
      <c r="C36" s="3">
        <v>900</v>
      </c>
      <c r="D36" s="3" t="s">
        <v>68</v>
      </c>
      <c r="E36" s="3">
        <v>639</v>
      </c>
    </row>
    <row r="37" spans="1:5" ht="12.75">
      <c r="A37" s="3">
        <v>19</v>
      </c>
      <c r="B37" s="3" t="s">
        <v>69</v>
      </c>
      <c r="C37" s="3">
        <v>910</v>
      </c>
      <c r="D37" s="3" t="s">
        <v>70</v>
      </c>
      <c r="E37" s="3">
        <v>28</v>
      </c>
    </row>
    <row r="38" spans="1:5" ht="12.75">
      <c r="A38" s="3">
        <v>20</v>
      </c>
      <c r="B38" s="3" t="s">
        <v>9</v>
      </c>
      <c r="C38" s="3">
        <v>920</v>
      </c>
      <c r="D38" s="3" t="s">
        <v>71</v>
      </c>
      <c r="E38" s="3">
        <v>40</v>
      </c>
    </row>
    <row r="39" spans="1:5" ht="12.75">
      <c r="A39" s="3">
        <v>20</v>
      </c>
      <c r="B39" s="3" t="s">
        <v>9</v>
      </c>
      <c r="C39" s="3">
        <v>930</v>
      </c>
      <c r="D39" s="3" t="s">
        <v>72</v>
      </c>
      <c r="E39" s="3">
        <v>10</v>
      </c>
    </row>
    <row r="40" spans="1:5" ht="12.75">
      <c r="A40" s="3">
        <v>20</v>
      </c>
      <c r="B40" s="3" t="s">
        <v>9</v>
      </c>
      <c r="C40" s="3">
        <v>940</v>
      </c>
      <c r="D40" s="3" t="s">
        <v>73</v>
      </c>
      <c r="E40" s="3">
        <v>12</v>
      </c>
    </row>
    <row r="41" spans="1:5" ht="12.75">
      <c r="A41" s="3">
        <v>20</v>
      </c>
      <c r="B41" s="3" t="s">
        <v>9</v>
      </c>
      <c r="C41" s="3">
        <v>950</v>
      </c>
      <c r="D41" s="3" t="s">
        <v>74</v>
      </c>
      <c r="E41" s="3">
        <v>9</v>
      </c>
    </row>
    <row r="42" spans="1:5" ht="12.75">
      <c r="A42" s="3">
        <v>20</v>
      </c>
      <c r="B42" s="3" t="s">
        <v>9</v>
      </c>
      <c r="C42" s="3">
        <v>960</v>
      </c>
      <c r="D42" s="3" t="s">
        <v>75</v>
      </c>
      <c r="E42" s="3">
        <v>17</v>
      </c>
    </row>
    <row r="43" spans="1:5" ht="12.75">
      <c r="A43" s="3">
        <v>21</v>
      </c>
      <c r="B43" s="3" t="s">
        <v>76</v>
      </c>
      <c r="C43" s="3">
        <v>970</v>
      </c>
      <c r="D43" s="3" t="s">
        <v>77</v>
      </c>
      <c r="E43" s="3">
        <v>9</v>
      </c>
    </row>
    <row r="44" spans="1:5" ht="12.75">
      <c r="A44" s="3">
        <v>21</v>
      </c>
      <c r="B44" s="3" t="s">
        <v>76</v>
      </c>
      <c r="C44" s="3">
        <v>980</v>
      </c>
      <c r="D44" s="3" t="s">
        <v>78</v>
      </c>
      <c r="E44" s="3">
        <v>88</v>
      </c>
    </row>
    <row r="45" spans="1:5" ht="12.75">
      <c r="A45" s="3">
        <v>21</v>
      </c>
      <c r="B45" s="3" t="s">
        <v>76</v>
      </c>
      <c r="C45" s="3">
        <v>990</v>
      </c>
      <c r="D45" s="3" t="s">
        <v>79</v>
      </c>
      <c r="E45" s="3">
        <v>116</v>
      </c>
    </row>
    <row r="46" spans="1:5" ht="12.75">
      <c r="A46" s="3">
        <v>21</v>
      </c>
      <c r="B46" s="3" t="s">
        <v>76</v>
      </c>
      <c r="C46" s="3">
        <v>1000</v>
      </c>
      <c r="D46" s="3" t="s">
        <v>80</v>
      </c>
      <c r="E46" s="3">
        <v>51</v>
      </c>
    </row>
    <row r="47" spans="1:5" ht="12.75">
      <c r="A47" s="3">
        <v>21</v>
      </c>
      <c r="B47" s="3" t="s">
        <v>76</v>
      </c>
      <c r="C47" s="3">
        <v>1010</v>
      </c>
      <c r="D47" s="3" t="s">
        <v>81</v>
      </c>
      <c r="E47" s="3">
        <v>954</v>
      </c>
    </row>
    <row r="48" spans="1:5" ht="12.75">
      <c r="A48" s="3">
        <v>21</v>
      </c>
      <c r="B48" s="3" t="s">
        <v>76</v>
      </c>
      <c r="C48" s="3">
        <v>1020</v>
      </c>
      <c r="D48" s="3" t="s">
        <v>82</v>
      </c>
      <c r="E48" s="3">
        <v>23</v>
      </c>
    </row>
    <row r="49" spans="1:5" ht="12.75">
      <c r="A49" s="3">
        <v>21</v>
      </c>
      <c r="B49" s="3" t="s">
        <v>76</v>
      </c>
      <c r="C49" s="3">
        <v>1030</v>
      </c>
      <c r="D49" s="3" t="s">
        <v>83</v>
      </c>
      <c r="E49" s="3">
        <v>12</v>
      </c>
    </row>
    <row r="50" spans="1:5" ht="12.75">
      <c r="A50" s="3">
        <v>21</v>
      </c>
      <c r="B50" s="3" t="s">
        <v>76</v>
      </c>
      <c r="C50" s="3">
        <v>1040</v>
      </c>
      <c r="D50" s="3" t="s">
        <v>84</v>
      </c>
      <c r="E50" s="3">
        <v>327</v>
      </c>
    </row>
    <row r="51" spans="1:5" ht="12.75">
      <c r="A51" s="3">
        <v>21</v>
      </c>
      <c r="B51" s="3" t="s">
        <v>76</v>
      </c>
      <c r="C51" s="3">
        <v>1050</v>
      </c>
      <c r="D51" s="3" t="s">
        <v>85</v>
      </c>
      <c r="E51" s="3">
        <v>19</v>
      </c>
    </row>
    <row r="52" spans="1:5" ht="12.75">
      <c r="A52" s="3">
        <v>21</v>
      </c>
      <c r="B52" s="3" t="s">
        <v>76</v>
      </c>
      <c r="C52" s="3">
        <v>1060</v>
      </c>
      <c r="D52" s="3" t="s">
        <v>86</v>
      </c>
      <c r="E52" s="3">
        <v>39</v>
      </c>
    </row>
    <row r="53" spans="1:5" ht="12.75">
      <c r="A53" s="3">
        <v>21</v>
      </c>
      <c r="B53" s="3" t="s">
        <v>76</v>
      </c>
      <c r="C53" s="3">
        <v>1070</v>
      </c>
      <c r="D53" s="3" t="s">
        <v>87</v>
      </c>
      <c r="E53" s="3">
        <v>9</v>
      </c>
    </row>
    <row r="54" spans="1:5" ht="12.75">
      <c r="A54" s="3">
        <v>21</v>
      </c>
      <c r="B54" s="3" t="s">
        <v>76</v>
      </c>
      <c r="C54" s="3">
        <v>1080</v>
      </c>
      <c r="D54" s="3" t="s">
        <v>88</v>
      </c>
      <c r="E54" s="3">
        <v>125</v>
      </c>
    </row>
    <row r="55" spans="1:5" ht="12.75">
      <c r="A55" s="3">
        <v>21</v>
      </c>
      <c r="B55" s="3" t="s">
        <v>76</v>
      </c>
      <c r="C55" s="3">
        <v>1110</v>
      </c>
      <c r="D55" s="3" t="s">
        <v>89</v>
      </c>
      <c r="E55" s="3">
        <v>305</v>
      </c>
    </row>
    <row r="56" spans="1:5" ht="12.75">
      <c r="A56" s="3">
        <v>22</v>
      </c>
      <c r="B56" s="3" t="s">
        <v>92</v>
      </c>
      <c r="C56" s="3">
        <v>1140</v>
      </c>
      <c r="D56" s="3" t="s">
        <v>93</v>
      </c>
      <c r="E56" s="3">
        <v>111</v>
      </c>
    </row>
    <row r="57" spans="1:5" ht="12.75">
      <c r="A57" s="3">
        <v>22</v>
      </c>
      <c r="B57" s="3" t="s">
        <v>92</v>
      </c>
      <c r="C57" s="3">
        <v>1150</v>
      </c>
      <c r="D57" s="3" t="s">
        <v>94</v>
      </c>
      <c r="E57" s="3">
        <v>35</v>
      </c>
    </row>
    <row r="58" spans="1:5" ht="12.75">
      <c r="A58" s="3">
        <v>22</v>
      </c>
      <c r="B58" s="3" t="s">
        <v>92</v>
      </c>
      <c r="C58" s="3">
        <v>1160</v>
      </c>
      <c r="D58" s="3" t="s">
        <v>95</v>
      </c>
      <c r="E58" s="3">
        <v>17</v>
      </c>
    </row>
    <row r="59" spans="1:5" ht="12.75">
      <c r="A59" s="3">
        <v>23</v>
      </c>
      <c r="B59" s="3" t="s">
        <v>10</v>
      </c>
      <c r="C59" s="3">
        <v>1180</v>
      </c>
      <c r="D59" s="3" t="s">
        <v>96</v>
      </c>
      <c r="E59" s="3">
        <v>20</v>
      </c>
    </row>
    <row r="60" spans="1:5" ht="12.75">
      <c r="A60" s="3">
        <v>23</v>
      </c>
      <c r="B60" s="3" t="s">
        <v>10</v>
      </c>
      <c r="C60" s="3">
        <v>1195</v>
      </c>
      <c r="D60" s="3" t="s">
        <v>97</v>
      </c>
      <c r="E60" s="3">
        <v>29</v>
      </c>
    </row>
    <row r="61" spans="1:5" ht="12.75">
      <c r="A61" s="3">
        <v>23</v>
      </c>
      <c r="B61" s="3" t="s">
        <v>10</v>
      </c>
      <c r="C61" s="3">
        <v>1220</v>
      </c>
      <c r="D61" s="3" t="s">
        <v>98</v>
      </c>
      <c r="E61" s="3">
        <v>25</v>
      </c>
    </row>
    <row r="62" spans="1:5" ht="12.75">
      <c r="A62" s="3">
        <v>24</v>
      </c>
      <c r="B62" s="3" t="s">
        <v>99</v>
      </c>
      <c r="C62" s="3">
        <v>1330</v>
      </c>
      <c r="D62" s="3" t="s">
        <v>100</v>
      </c>
      <c r="E62" s="3">
        <v>1</v>
      </c>
    </row>
    <row r="63" spans="1:5" ht="12.75">
      <c r="A63" s="3">
        <v>25</v>
      </c>
      <c r="B63" s="3" t="s">
        <v>101</v>
      </c>
      <c r="C63" s="3">
        <v>1340</v>
      </c>
      <c r="D63" s="3" t="s">
        <v>247</v>
      </c>
      <c r="E63" s="3">
        <v>20</v>
      </c>
    </row>
    <row r="64" spans="1:5" ht="12.75">
      <c r="A64" s="3">
        <v>25</v>
      </c>
      <c r="B64" s="3" t="s">
        <v>101</v>
      </c>
      <c r="C64" s="3">
        <v>1350</v>
      </c>
      <c r="D64" s="3" t="s">
        <v>102</v>
      </c>
      <c r="E64" s="3">
        <v>32</v>
      </c>
    </row>
    <row r="65" spans="1:5" ht="12.75">
      <c r="A65" s="3">
        <v>26</v>
      </c>
      <c r="B65" s="3" t="s">
        <v>103</v>
      </c>
      <c r="C65" s="3">
        <v>1360</v>
      </c>
      <c r="D65" s="3" t="s">
        <v>104</v>
      </c>
      <c r="E65" s="3">
        <v>42</v>
      </c>
    </row>
    <row r="66" spans="1:5" ht="12.75">
      <c r="A66" s="3">
        <v>27</v>
      </c>
      <c r="B66" s="3" t="s">
        <v>105</v>
      </c>
      <c r="C66" s="3">
        <v>1380</v>
      </c>
      <c r="D66" s="3" t="s">
        <v>106</v>
      </c>
      <c r="E66" s="3">
        <v>5</v>
      </c>
    </row>
    <row r="67" spans="1:5" ht="12.75">
      <c r="A67" s="3">
        <v>28</v>
      </c>
      <c r="B67" s="3" t="s">
        <v>11</v>
      </c>
      <c r="C67" s="3">
        <v>1390</v>
      </c>
      <c r="D67" s="3" t="s">
        <v>107</v>
      </c>
      <c r="E67" s="3">
        <v>38</v>
      </c>
    </row>
    <row r="68" spans="1:5" ht="12.75">
      <c r="A68" s="3">
        <v>28</v>
      </c>
      <c r="B68" s="3" t="s">
        <v>11</v>
      </c>
      <c r="C68" s="3">
        <v>1400</v>
      </c>
      <c r="D68" s="3" t="s">
        <v>108</v>
      </c>
      <c r="E68" s="3">
        <v>14</v>
      </c>
    </row>
    <row r="69" spans="1:5" ht="12.75">
      <c r="A69" s="3">
        <v>29</v>
      </c>
      <c r="B69" s="3" t="s">
        <v>109</v>
      </c>
      <c r="C69" s="3">
        <v>1410</v>
      </c>
      <c r="D69" s="3" t="s">
        <v>248</v>
      </c>
      <c r="E69" s="3">
        <v>4</v>
      </c>
    </row>
    <row r="70" spans="1:5" ht="12.75">
      <c r="A70" s="3">
        <v>30</v>
      </c>
      <c r="B70" s="3" t="s">
        <v>110</v>
      </c>
      <c r="C70" s="3">
        <v>1420</v>
      </c>
      <c r="D70" s="3" t="s">
        <v>111</v>
      </c>
      <c r="E70" s="3">
        <v>969</v>
      </c>
    </row>
    <row r="71" spans="1:5" ht="12.75">
      <c r="A71" s="3">
        <v>32</v>
      </c>
      <c r="B71" s="3" t="s">
        <v>6</v>
      </c>
      <c r="C71" s="3">
        <v>1450</v>
      </c>
      <c r="D71" s="3" t="s">
        <v>114</v>
      </c>
      <c r="E71" s="3">
        <v>29</v>
      </c>
    </row>
    <row r="72" spans="1:5" ht="12.75">
      <c r="A72" s="3">
        <v>32</v>
      </c>
      <c r="B72" s="3" t="s">
        <v>6</v>
      </c>
      <c r="C72" s="3">
        <v>1480</v>
      </c>
      <c r="D72" s="3" t="s">
        <v>116</v>
      </c>
      <c r="E72" s="3">
        <v>2</v>
      </c>
    </row>
    <row r="73" spans="1:5" ht="12.75">
      <c r="A73" s="3">
        <v>32</v>
      </c>
      <c r="B73" s="3" t="s">
        <v>6</v>
      </c>
      <c r="C73" s="3">
        <v>1490</v>
      </c>
      <c r="D73" s="3" t="s">
        <v>117</v>
      </c>
      <c r="E73" s="3">
        <v>1</v>
      </c>
    </row>
    <row r="74" spans="1:5" ht="12.75">
      <c r="A74" s="3">
        <v>32</v>
      </c>
      <c r="B74" s="3" t="s">
        <v>6</v>
      </c>
      <c r="C74" s="3">
        <v>1500</v>
      </c>
      <c r="D74" s="3" t="s">
        <v>118</v>
      </c>
      <c r="E74" s="3">
        <v>15</v>
      </c>
    </row>
    <row r="75" spans="1:5" ht="12.75">
      <c r="A75" s="3">
        <v>33</v>
      </c>
      <c r="B75" s="3" t="s">
        <v>119</v>
      </c>
      <c r="C75" s="3">
        <v>1510</v>
      </c>
      <c r="D75" s="3" t="s">
        <v>120</v>
      </c>
      <c r="E75" s="3">
        <v>6</v>
      </c>
    </row>
    <row r="76" spans="1:5" ht="12.75">
      <c r="A76" s="3">
        <v>34</v>
      </c>
      <c r="B76" s="3" t="s">
        <v>121</v>
      </c>
      <c r="C76" s="3">
        <v>1520</v>
      </c>
      <c r="D76" s="3" t="s">
        <v>122</v>
      </c>
      <c r="E76" s="3">
        <v>41</v>
      </c>
    </row>
    <row r="77" spans="1:5" ht="12.75">
      <c r="A77" s="3">
        <v>34</v>
      </c>
      <c r="B77" s="3" t="s">
        <v>121</v>
      </c>
      <c r="C77" s="3">
        <v>1530</v>
      </c>
      <c r="D77" s="3" t="s">
        <v>123</v>
      </c>
      <c r="E77" s="3">
        <v>14</v>
      </c>
    </row>
    <row r="78" spans="1:5" ht="12.75">
      <c r="A78" s="3">
        <v>34</v>
      </c>
      <c r="B78" s="3" t="s">
        <v>121</v>
      </c>
      <c r="C78" s="3">
        <v>1540</v>
      </c>
      <c r="D78" s="3" t="s">
        <v>124</v>
      </c>
      <c r="E78" s="3">
        <v>21</v>
      </c>
    </row>
    <row r="79" spans="1:5" ht="12.75">
      <c r="A79" s="3">
        <v>35</v>
      </c>
      <c r="B79" s="3" t="s">
        <v>125</v>
      </c>
      <c r="C79" s="3">
        <v>1550</v>
      </c>
      <c r="D79" s="3" t="s">
        <v>126</v>
      </c>
      <c r="E79" s="3">
        <v>336</v>
      </c>
    </row>
    <row r="80" spans="1:5" ht="12.75">
      <c r="A80" s="3">
        <v>35</v>
      </c>
      <c r="B80" s="3" t="s">
        <v>125</v>
      </c>
      <c r="C80" s="3">
        <v>1560</v>
      </c>
      <c r="D80" s="3" t="s">
        <v>127</v>
      </c>
      <c r="E80" s="3">
        <v>268</v>
      </c>
    </row>
    <row r="81" spans="1:5" ht="12.75">
      <c r="A81" s="3">
        <v>35</v>
      </c>
      <c r="B81" s="3" t="s">
        <v>125</v>
      </c>
      <c r="C81" s="3">
        <v>1570</v>
      </c>
      <c r="D81" s="3" t="s">
        <v>128</v>
      </c>
      <c r="E81" s="3">
        <v>26</v>
      </c>
    </row>
    <row r="82" spans="1:5" ht="12.75">
      <c r="A82" s="3">
        <v>36</v>
      </c>
      <c r="B82" s="3" t="s">
        <v>5</v>
      </c>
      <c r="C82" s="3">
        <v>1620</v>
      </c>
      <c r="D82" s="3" t="s">
        <v>132</v>
      </c>
      <c r="E82" s="3">
        <v>3</v>
      </c>
    </row>
    <row r="83" spans="1:5" ht="12.75">
      <c r="A83" s="3">
        <v>37</v>
      </c>
      <c r="B83" s="3" t="s">
        <v>134</v>
      </c>
      <c r="C83" s="3">
        <v>1780</v>
      </c>
      <c r="D83" s="3" t="s">
        <v>135</v>
      </c>
      <c r="E83" s="3">
        <v>3</v>
      </c>
    </row>
    <row r="84" spans="1:5" ht="12.75">
      <c r="A84" s="3">
        <v>37</v>
      </c>
      <c r="B84" s="3" t="s">
        <v>134</v>
      </c>
      <c r="C84" s="3">
        <v>1790</v>
      </c>
      <c r="D84" s="3" t="s">
        <v>136</v>
      </c>
      <c r="E84" s="3">
        <v>9</v>
      </c>
    </row>
    <row r="85" spans="1:5" ht="12.75">
      <c r="A85" s="3">
        <v>37</v>
      </c>
      <c r="B85" s="3" t="s">
        <v>134</v>
      </c>
      <c r="C85" s="3">
        <v>1810</v>
      </c>
      <c r="D85" s="3" t="s">
        <v>137</v>
      </c>
      <c r="E85" s="3">
        <v>2</v>
      </c>
    </row>
    <row r="86" spans="1:5" ht="12.75">
      <c r="A86" s="3">
        <v>38</v>
      </c>
      <c r="B86" s="3" t="s">
        <v>138</v>
      </c>
      <c r="C86" s="3">
        <v>1828</v>
      </c>
      <c r="D86" s="3" t="s">
        <v>139</v>
      </c>
      <c r="E86" s="3">
        <v>48</v>
      </c>
    </row>
    <row r="87" spans="1:5" ht="12.75">
      <c r="A87" s="3">
        <v>38</v>
      </c>
      <c r="B87" s="3" t="s">
        <v>138</v>
      </c>
      <c r="C87" s="3">
        <v>1850</v>
      </c>
      <c r="D87" s="3" t="s">
        <v>140</v>
      </c>
      <c r="E87" s="3">
        <v>12</v>
      </c>
    </row>
    <row r="88" spans="1:5" ht="12.75">
      <c r="A88" s="3">
        <v>38</v>
      </c>
      <c r="B88" s="3" t="s">
        <v>138</v>
      </c>
      <c r="C88" s="3">
        <v>1870</v>
      </c>
      <c r="D88" s="3" t="s">
        <v>141</v>
      </c>
      <c r="E88" s="3">
        <v>2</v>
      </c>
    </row>
    <row r="89" spans="1:5" ht="12.75">
      <c r="A89" s="3">
        <v>39</v>
      </c>
      <c r="B89" s="3" t="s">
        <v>142</v>
      </c>
      <c r="C89" s="3">
        <v>1990</v>
      </c>
      <c r="D89" s="3" t="s">
        <v>144</v>
      </c>
      <c r="E89" s="3">
        <v>3</v>
      </c>
    </row>
    <row r="90" spans="1:5" ht="12.75">
      <c r="A90" s="3">
        <v>39</v>
      </c>
      <c r="B90" s="3" t="s">
        <v>142</v>
      </c>
      <c r="C90" s="3">
        <v>2000</v>
      </c>
      <c r="D90" s="3" t="s">
        <v>145</v>
      </c>
      <c r="E90" s="3">
        <v>251</v>
      </c>
    </row>
    <row r="91" spans="1:5" ht="12.75">
      <c r="A91" s="3">
        <v>40</v>
      </c>
      <c r="B91" s="3" t="s">
        <v>146</v>
      </c>
      <c r="C91" s="3">
        <v>2010</v>
      </c>
      <c r="D91" s="3" t="s">
        <v>147</v>
      </c>
      <c r="E91" s="3">
        <v>9</v>
      </c>
    </row>
    <row r="92" spans="1:5" ht="12.75">
      <c r="A92" s="3">
        <v>41</v>
      </c>
      <c r="B92" s="3" t="s">
        <v>15</v>
      </c>
      <c r="C92" s="3">
        <v>2020</v>
      </c>
      <c r="D92" s="3" t="s">
        <v>148</v>
      </c>
      <c r="E92" s="3">
        <v>56</v>
      </c>
    </row>
    <row r="93" spans="1:5" ht="12.75">
      <c r="A93" s="3">
        <v>42</v>
      </c>
      <c r="B93" s="3" t="s">
        <v>149</v>
      </c>
      <c r="C93" s="3">
        <v>2035</v>
      </c>
      <c r="D93" s="3" t="s">
        <v>150</v>
      </c>
      <c r="E93" s="3">
        <v>35</v>
      </c>
    </row>
    <row r="94" spans="1:5" ht="12.75">
      <c r="A94" s="3">
        <v>42</v>
      </c>
      <c r="B94" s="3" t="s">
        <v>149</v>
      </c>
      <c r="C94" s="3">
        <v>2055</v>
      </c>
      <c r="D94" s="3" t="s">
        <v>151</v>
      </c>
      <c r="E94" s="3">
        <v>10</v>
      </c>
    </row>
    <row r="95" spans="1:5" ht="12.75">
      <c r="A95" s="3">
        <v>42</v>
      </c>
      <c r="B95" s="3" t="s">
        <v>149</v>
      </c>
      <c r="C95" s="3">
        <v>2070</v>
      </c>
      <c r="D95" s="3" t="s">
        <v>152</v>
      </c>
      <c r="E95" s="3">
        <v>14</v>
      </c>
    </row>
    <row r="96" spans="1:5" ht="12.75">
      <c r="A96" s="3">
        <v>43</v>
      </c>
      <c r="B96" s="3" t="s">
        <v>153</v>
      </c>
      <c r="C96" s="3">
        <v>2180</v>
      </c>
      <c r="D96" s="3" t="s">
        <v>154</v>
      </c>
      <c r="E96" s="3">
        <v>156</v>
      </c>
    </row>
    <row r="97" spans="1:5" ht="12.75">
      <c r="A97" s="3">
        <v>43</v>
      </c>
      <c r="B97" s="3" t="s">
        <v>153</v>
      </c>
      <c r="C97" s="3">
        <v>2190</v>
      </c>
      <c r="D97" s="3" t="s">
        <v>155</v>
      </c>
      <c r="E97" s="3">
        <v>3</v>
      </c>
    </row>
    <row r="98" spans="1:5" ht="12.75">
      <c r="A98" s="3">
        <v>44</v>
      </c>
      <c r="B98" s="3" t="s">
        <v>156</v>
      </c>
      <c r="C98" s="3">
        <v>2395</v>
      </c>
      <c r="D98" s="3" t="s">
        <v>157</v>
      </c>
      <c r="E98" s="3">
        <v>16</v>
      </c>
    </row>
    <row r="99" spans="1:5" ht="12.75">
      <c r="A99" s="3">
        <v>44</v>
      </c>
      <c r="B99" s="3" t="s">
        <v>156</v>
      </c>
      <c r="C99" s="3">
        <v>2405</v>
      </c>
      <c r="D99" s="3" t="s">
        <v>158</v>
      </c>
      <c r="E99" s="3">
        <v>39</v>
      </c>
    </row>
    <row r="100" spans="1:5" ht="12.75">
      <c r="A100" s="3">
        <v>45</v>
      </c>
      <c r="B100" s="3" t="s">
        <v>160</v>
      </c>
      <c r="C100" s="3">
        <v>2520</v>
      </c>
      <c r="D100" s="3" t="s">
        <v>161</v>
      </c>
      <c r="E100" s="3">
        <v>24</v>
      </c>
    </row>
    <row r="101" spans="1:5" ht="12.75">
      <c r="A101" s="3">
        <v>45</v>
      </c>
      <c r="B101" s="3" t="s">
        <v>160</v>
      </c>
      <c r="C101" s="3">
        <v>2530</v>
      </c>
      <c r="D101" s="3" t="s">
        <v>162</v>
      </c>
      <c r="E101" s="3">
        <v>12</v>
      </c>
    </row>
    <row r="102" spans="1:5" ht="12.75">
      <c r="A102" s="3">
        <v>45</v>
      </c>
      <c r="B102" s="3" t="s">
        <v>160</v>
      </c>
      <c r="C102" s="3">
        <v>2535</v>
      </c>
      <c r="D102" s="3" t="s">
        <v>163</v>
      </c>
      <c r="E102" s="3">
        <v>4</v>
      </c>
    </row>
    <row r="103" spans="1:5" ht="12.75">
      <c r="A103" s="3">
        <v>45</v>
      </c>
      <c r="B103" s="3" t="s">
        <v>160</v>
      </c>
      <c r="C103" s="3">
        <v>2540</v>
      </c>
      <c r="D103" s="3" t="s">
        <v>164</v>
      </c>
      <c r="E103" s="3">
        <v>12</v>
      </c>
    </row>
    <row r="104" spans="1:5" ht="12.75">
      <c r="A104" s="3">
        <v>45</v>
      </c>
      <c r="B104" s="3" t="s">
        <v>160</v>
      </c>
      <c r="C104" s="3">
        <v>2560</v>
      </c>
      <c r="D104" s="3" t="s">
        <v>165</v>
      </c>
      <c r="E104" s="3">
        <v>11</v>
      </c>
    </row>
    <row r="105" spans="1:5" ht="12.75">
      <c r="A105" s="3">
        <v>45</v>
      </c>
      <c r="B105" s="3" t="s">
        <v>160</v>
      </c>
      <c r="C105" s="3">
        <v>2570</v>
      </c>
      <c r="D105" s="3" t="s">
        <v>227</v>
      </c>
      <c r="E105" s="3">
        <v>3</v>
      </c>
    </row>
    <row r="106" spans="1:5" ht="12.75">
      <c r="A106" s="3">
        <v>46</v>
      </c>
      <c r="B106" s="3" t="s">
        <v>13</v>
      </c>
      <c r="C106" s="3">
        <v>2580</v>
      </c>
      <c r="D106" s="3" t="s">
        <v>166</v>
      </c>
      <c r="E106" s="3">
        <v>11</v>
      </c>
    </row>
    <row r="107" spans="1:5" ht="12.75">
      <c r="A107" s="3">
        <v>46</v>
      </c>
      <c r="B107" s="3" t="s">
        <v>13</v>
      </c>
      <c r="C107" s="3">
        <v>2590</v>
      </c>
      <c r="D107" s="3" t="s">
        <v>167</v>
      </c>
      <c r="E107" s="3">
        <v>15</v>
      </c>
    </row>
    <row r="108" spans="1:5" ht="12.75">
      <c r="A108" s="3">
        <v>47</v>
      </c>
      <c r="B108" s="3" t="s">
        <v>168</v>
      </c>
      <c r="C108" s="3">
        <v>2600</v>
      </c>
      <c r="D108" s="3" t="s">
        <v>169</v>
      </c>
      <c r="E108" s="3">
        <v>28</v>
      </c>
    </row>
    <row r="109" spans="1:5" ht="12.75">
      <c r="A109" s="3">
        <v>47</v>
      </c>
      <c r="B109" s="3" t="s">
        <v>168</v>
      </c>
      <c r="C109" s="3">
        <v>2610</v>
      </c>
      <c r="D109" s="3" t="s">
        <v>170</v>
      </c>
      <c r="E109" s="3">
        <v>35</v>
      </c>
    </row>
    <row r="110" spans="1:5" ht="12.75">
      <c r="A110" s="3">
        <v>48</v>
      </c>
      <c r="B110" s="3" t="s">
        <v>171</v>
      </c>
      <c r="C110" s="3">
        <v>2620</v>
      </c>
      <c r="D110" s="3" t="s">
        <v>172</v>
      </c>
      <c r="E110" s="3">
        <v>6</v>
      </c>
    </row>
    <row r="111" spans="1:5" ht="12.75">
      <c r="A111" s="3">
        <v>48</v>
      </c>
      <c r="B111" s="3" t="s">
        <v>171</v>
      </c>
      <c r="C111" s="3">
        <v>2630</v>
      </c>
      <c r="D111" s="3" t="s">
        <v>173</v>
      </c>
      <c r="E111" s="3">
        <v>14</v>
      </c>
    </row>
    <row r="112" spans="1:5" ht="12.75">
      <c r="A112" s="3">
        <v>49</v>
      </c>
      <c r="B112" s="3" t="s">
        <v>174</v>
      </c>
      <c r="C112" s="3">
        <v>2640</v>
      </c>
      <c r="D112" s="3" t="s">
        <v>175</v>
      </c>
      <c r="E112" s="3">
        <v>8</v>
      </c>
    </row>
    <row r="113" spans="1:5" ht="12.75">
      <c r="A113" s="3">
        <v>50</v>
      </c>
      <c r="B113" s="3" t="s">
        <v>176</v>
      </c>
      <c r="C113" s="3">
        <v>2660</v>
      </c>
      <c r="D113" s="3" t="s">
        <v>177</v>
      </c>
      <c r="E113" s="3">
        <v>6</v>
      </c>
    </row>
    <row r="114" spans="1:5" ht="12.75">
      <c r="A114" s="3">
        <v>51</v>
      </c>
      <c r="B114" s="3" t="s">
        <v>179</v>
      </c>
      <c r="C114" s="3">
        <v>2690</v>
      </c>
      <c r="D114" s="3" t="s">
        <v>180</v>
      </c>
      <c r="E114" s="3">
        <v>92</v>
      </c>
    </row>
    <row r="115" spans="1:5" ht="12.75">
      <c r="A115" s="3">
        <v>51</v>
      </c>
      <c r="B115" s="3" t="s">
        <v>179</v>
      </c>
      <c r="C115" s="3">
        <v>2700</v>
      </c>
      <c r="D115" s="3" t="s">
        <v>181</v>
      </c>
      <c r="E115" s="3">
        <v>66</v>
      </c>
    </row>
    <row r="116" spans="1:5" ht="12.75">
      <c r="A116" s="3">
        <v>52</v>
      </c>
      <c r="B116" s="3" t="s">
        <v>182</v>
      </c>
      <c r="C116" s="3">
        <v>2710</v>
      </c>
      <c r="D116" s="3" t="s">
        <v>183</v>
      </c>
      <c r="E116" s="3">
        <v>28</v>
      </c>
    </row>
    <row r="117" spans="1:5" ht="12.75">
      <c r="A117" s="3">
        <v>52</v>
      </c>
      <c r="B117" s="3" t="s">
        <v>182</v>
      </c>
      <c r="C117" s="3">
        <v>2720</v>
      </c>
      <c r="D117" s="3" t="s">
        <v>184</v>
      </c>
      <c r="E117" s="3">
        <v>20</v>
      </c>
    </row>
    <row r="118" spans="1:5" ht="12.75">
      <c r="A118" s="3">
        <v>53</v>
      </c>
      <c r="B118" s="3" t="s">
        <v>185</v>
      </c>
      <c r="C118" s="3">
        <v>2730</v>
      </c>
      <c r="D118" s="3" t="s">
        <v>186</v>
      </c>
      <c r="E118" s="3">
        <v>13</v>
      </c>
    </row>
    <row r="119" spans="1:5" ht="12.75">
      <c r="A119" s="3">
        <v>53</v>
      </c>
      <c r="B119" s="3" t="s">
        <v>185</v>
      </c>
      <c r="C119" s="3">
        <v>2740</v>
      </c>
      <c r="D119" s="3" t="s">
        <v>187</v>
      </c>
      <c r="E119" s="3">
        <v>29</v>
      </c>
    </row>
    <row r="120" spans="1:5" ht="12.75">
      <c r="A120" s="3">
        <v>53</v>
      </c>
      <c r="B120" s="3" t="s">
        <v>185</v>
      </c>
      <c r="C120" s="3">
        <v>2750</v>
      </c>
      <c r="D120" s="3" t="s">
        <v>188</v>
      </c>
      <c r="E120" s="3">
        <v>3</v>
      </c>
    </row>
    <row r="121" spans="1:5" ht="12.75">
      <c r="A121" s="3">
        <v>54</v>
      </c>
      <c r="B121" s="3" t="s">
        <v>189</v>
      </c>
      <c r="C121" s="3">
        <v>2760</v>
      </c>
      <c r="D121" s="3" t="s">
        <v>190</v>
      </c>
      <c r="E121" s="3">
        <v>10</v>
      </c>
    </row>
    <row r="122" spans="1:5" ht="12.75">
      <c r="A122" s="3">
        <v>54</v>
      </c>
      <c r="B122" s="3" t="s">
        <v>189</v>
      </c>
      <c r="C122" s="3">
        <v>2770</v>
      </c>
      <c r="D122" s="3" t="s">
        <v>191</v>
      </c>
      <c r="E122" s="3">
        <v>20</v>
      </c>
    </row>
    <row r="123" spans="1:5" ht="12.75">
      <c r="A123" s="3">
        <v>54</v>
      </c>
      <c r="B123" s="3" t="s">
        <v>189</v>
      </c>
      <c r="C123" s="3">
        <v>2780</v>
      </c>
      <c r="D123" s="3" t="s">
        <v>192</v>
      </c>
      <c r="E123" s="3">
        <v>17</v>
      </c>
    </row>
    <row r="124" spans="1:5" ht="12.75">
      <c r="A124" s="3">
        <v>55</v>
      </c>
      <c r="B124" s="3" t="s">
        <v>193</v>
      </c>
      <c r="C124" s="3">
        <v>2790</v>
      </c>
      <c r="D124" s="3" t="s">
        <v>194</v>
      </c>
      <c r="E124" s="3">
        <v>2</v>
      </c>
    </row>
    <row r="125" spans="1:5" ht="12.75">
      <c r="A125" s="3">
        <v>55</v>
      </c>
      <c r="B125" s="3" t="s">
        <v>193</v>
      </c>
      <c r="C125" s="3">
        <v>2810</v>
      </c>
      <c r="D125" s="3" t="s">
        <v>196</v>
      </c>
      <c r="E125" s="3">
        <v>9</v>
      </c>
    </row>
    <row r="126" spans="1:5" ht="12.75">
      <c r="A126" s="3">
        <v>57</v>
      </c>
      <c r="B126" s="3" t="s">
        <v>199</v>
      </c>
      <c r="C126" s="3">
        <v>2830</v>
      </c>
      <c r="D126" s="3" t="s">
        <v>200</v>
      </c>
      <c r="E126" s="3">
        <v>11</v>
      </c>
    </row>
    <row r="127" spans="1:5" ht="12.75">
      <c r="A127" s="3">
        <v>57</v>
      </c>
      <c r="B127" s="3" t="s">
        <v>199</v>
      </c>
      <c r="C127" s="3">
        <v>2840</v>
      </c>
      <c r="D127" s="3" t="s">
        <v>201</v>
      </c>
      <c r="E127" s="3">
        <v>6</v>
      </c>
    </row>
    <row r="128" spans="1:5" ht="12.75">
      <c r="A128" s="3">
        <v>58</v>
      </c>
      <c r="B128" s="3" t="s">
        <v>202</v>
      </c>
      <c r="C128" s="3">
        <v>2862</v>
      </c>
      <c r="D128" s="3" t="s">
        <v>203</v>
      </c>
      <c r="E128" s="3">
        <v>5</v>
      </c>
    </row>
    <row r="129" spans="1:5" ht="12.75">
      <c r="A129" s="3">
        <v>59</v>
      </c>
      <c r="B129" s="3" t="s">
        <v>16</v>
      </c>
      <c r="C129" s="3">
        <v>3000</v>
      </c>
      <c r="D129" s="3" t="s">
        <v>205</v>
      </c>
      <c r="E129" s="3">
        <v>30</v>
      </c>
    </row>
    <row r="130" spans="1:5" ht="12.75">
      <c r="A130" s="3">
        <v>60</v>
      </c>
      <c r="B130" s="3" t="s">
        <v>206</v>
      </c>
      <c r="C130" s="3">
        <v>3010</v>
      </c>
      <c r="D130" s="3" t="s">
        <v>249</v>
      </c>
      <c r="E130" s="3">
        <v>19</v>
      </c>
    </row>
    <row r="131" spans="1:5" ht="12.75">
      <c r="A131" s="3">
        <v>60</v>
      </c>
      <c r="B131" s="3" t="s">
        <v>206</v>
      </c>
      <c r="C131" s="3">
        <v>3020</v>
      </c>
      <c r="D131" s="3" t="s">
        <v>207</v>
      </c>
      <c r="E131" s="3">
        <v>144</v>
      </c>
    </row>
    <row r="132" spans="1:5" ht="12.75">
      <c r="A132" s="3">
        <v>61</v>
      </c>
      <c r="B132" s="3" t="s">
        <v>208</v>
      </c>
      <c r="C132" s="3">
        <v>3030</v>
      </c>
      <c r="D132" s="3" t="s">
        <v>209</v>
      </c>
      <c r="E132" s="3">
        <v>12</v>
      </c>
    </row>
    <row r="133" spans="1:5" ht="12.75">
      <c r="A133" s="3">
        <v>61</v>
      </c>
      <c r="B133" s="3" t="s">
        <v>208</v>
      </c>
      <c r="C133" s="3">
        <v>3040</v>
      </c>
      <c r="D133" s="3" t="s">
        <v>210</v>
      </c>
      <c r="E133" s="3">
        <v>9</v>
      </c>
    </row>
    <row r="134" spans="1:5" ht="12.75">
      <c r="A134" s="3">
        <v>61</v>
      </c>
      <c r="B134" s="3" t="s">
        <v>208</v>
      </c>
      <c r="C134" s="3">
        <v>3050</v>
      </c>
      <c r="D134" s="3" t="s">
        <v>211</v>
      </c>
      <c r="E134" s="3">
        <v>9</v>
      </c>
    </row>
    <row r="135" spans="1:5" ht="12.75">
      <c r="A135" s="3">
        <v>61</v>
      </c>
      <c r="B135" s="3" t="s">
        <v>208</v>
      </c>
      <c r="C135" s="3">
        <v>3070</v>
      </c>
      <c r="D135" s="3" t="s">
        <v>212</v>
      </c>
      <c r="E135" s="3">
        <v>2</v>
      </c>
    </row>
    <row r="136" spans="1:5" ht="12.75">
      <c r="A136" s="3">
        <v>62</v>
      </c>
      <c r="B136" s="3" t="s">
        <v>213</v>
      </c>
      <c r="C136" s="3">
        <v>3080</v>
      </c>
      <c r="D136" s="3" t="s">
        <v>236</v>
      </c>
      <c r="E136" s="3">
        <v>10</v>
      </c>
    </row>
    <row r="137" spans="1:5" ht="12.75">
      <c r="A137" s="3">
        <v>62</v>
      </c>
      <c r="B137" s="3" t="s">
        <v>213</v>
      </c>
      <c r="C137" s="3">
        <v>3085</v>
      </c>
      <c r="D137" s="3" t="s">
        <v>214</v>
      </c>
      <c r="E137" s="3">
        <v>33</v>
      </c>
    </row>
    <row r="138" spans="1:5" ht="12.75">
      <c r="A138" s="3">
        <v>62</v>
      </c>
      <c r="B138" s="3" t="s">
        <v>213</v>
      </c>
      <c r="C138" s="3">
        <v>3090</v>
      </c>
      <c r="D138" s="3" t="s">
        <v>215</v>
      </c>
      <c r="E138" s="3">
        <v>29</v>
      </c>
    </row>
    <row r="139" spans="1:5" ht="12.75">
      <c r="A139" s="3">
        <v>62</v>
      </c>
      <c r="B139" s="3" t="s">
        <v>213</v>
      </c>
      <c r="C139" s="3">
        <v>3100</v>
      </c>
      <c r="D139" s="3" t="s">
        <v>216</v>
      </c>
      <c r="E139" s="3">
        <v>48</v>
      </c>
    </row>
    <row r="140" spans="1:5" ht="12.75">
      <c r="A140" s="3">
        <v>62</v>
      </c>
      <c r="B140" s="3" t="s">
        <v>213</v>
      </c>
      <c r="C140" s="3">
        <v>3110</v>
      </c>
      <c r="D140" s="3" t="s">
        <v>217</v>
      </c>
      <c r="E140" s="3">
        <v>27</v>
      </c>
    </row>
    <row r="141" spans="1:5" ht="12.75">
      <c r="A141" s="3">
        <v>62</v>
      </c>
      <c r="B141" s="3" t="s">
        <v>213</v>
      </c>
      <c r="C141" s="3">
        <v>3120</v>
      </c>
      <c r="D141" s="3" t="s">
        <v>218</v>
      </c>
      <c r="E141" s="3">
        <v>99</v>
      </c>
    </row>
    <row r="142" spans="1:5" ht="12.75">
      <c r="A142" s="3">
        <v>62</v>
      </c>
      <c r="B142" s="3" t="s">
        <v>213</v>
      </c>
      <c r="C142" s="3">
        <v>3130</v>
      </c>
      <c r="D142" s="3" t="s">
        <v>219</v>
      </c>
      <c r="E142" s="3">
        <v>7</v>
      </c>
    </row>
    <row r="143" spans="1:5" ht="12.75">
      <c r="A143" s="3">
        <v>62</v>
      </c>
      <c r="B143" s="3" t="s">
        <v>213</v>
      </c>
      <c r="C143" s="3">
        <v>3140</v>
      </c>
      <c r="D143" s="3" t="s">
        <v>250</v>
      </c>
      <c r="E143" s="3">
        <v>21</v>
      </c>
    </row>
    <row r="144" spans="1:5" ht="12.75">
      <c r="A144" s="3">
        <v>62</v>
      </c>
      <c r="B144" s="3" t="s">
        <v>213</v>
      </c>
      <c r="C144" s="3">
        <v>3145</v>
      </c>
      <c r="D144" s="3" t="s">
        <v>220</v>
      </c>
      <c r="E144" s="3">
        <v>22</v>
      </c>
    </row>
    <row r="145" spans="1:5" ht="12.75">
      <c r="A145" s="3">
        <v>62</v>
      </c>
      <c r="B145" s="3" t="s">
        <v>213</v>
      </c>
      <c r="C145" s="3">
        <v>3146</v>
      </c>
      <c r="D145" s="3" t="s">
        <v>221</v>
      </c>
      <c r="E145" s="3">
        <v>1</v>
      </c>
    </row>
    <row r="146" spans="1:5" ht="12.75">
      <c r="A146" s="3">
        <v>62</v>
      </c>
      <c r="B146" s="3" t="s">
        <v>213</v>
      </c>
      <c r="C146" s="3">
        <v>3148</v>
      </c>
      <c r="D146" s="3" t="s">
        <v>229</v>
      </c>
      <c r="E146" s="3">
        <v>2</v>
      </c>
    </row>
    <row r="147" spans="1:5" ht="12.75">
      <c r="A147" s="3">
        <v>63</v>
      </c>
      <c r="B147" s="3" t="s">
        <v>222</v>
      </c>
      <c r="C147" s="3">
        <v>3200</v>
      </c>
      <c r="D147" s="3" t="s">
        <v>251</v>
      </c>
      <c r="E147" s="3">
        <v>7</v>
      </c>
    </row>
    <row r="148" spans="1:5" ht="12.75">
      <c r="A148" s="3">
        <v>63</v>
      </c>
      <c r="B148" s="3" t="s">
        <v>222</v>
      </c>
      <c r="C148" s="3">
        <v>3210</v>
      </c>
      <c r="D148" s="3" t="s">
        <v>252</v>
      </c>
      <c r="E148" s="3">
        <v>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wamboldt_m</cp:lastModifiedBy>
  <cp:lastPrinted>2004-01-07T18:33:00Z</cp:lastPrinted>
  <dcterms:created xsi:type="dcterms:W3CDTF">1999-04-21T14:24:53Z</dcterms:created>
  <dcterms:modified xsi:type="dcterms:W3CDTF">2005-01-12T19:05:15Z</dcterms:modified>
  <cp:category/>
  <cp:version/>
  <cp:contentType/>
  <cp:contentStatus/>
</cp:coreProperties>
</file>